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0230" tabRatio="683" firstSheet="1" activeTab="1"/>
  </bookViews>
  <sheets>
    <sheet name="Legenda" sheetId="1" r:id="rId1"/>
    <sheet name="Ind 1-3-4-5" sheetId="2" r:id="rId2"/>
    <sheet name="Ind 2" sheetId="3" r:id="rId3"/>
    <sheet name="Ind 7" sheetId="4" r:id="rId4"/>
    <sheet name="Ind 8" sheetId="5" r:id="rId5"/>
    <sheet name="Ind 9" sheetId="6" r:id="rId6"/>
    <sheet name="Ind 18" sheetId="7" r:id="rId7"/>
    <sheet name="Regione provenienza" sheetId="8" r:id="rId8"/>
    <sheet name="Ateneo provenienza LM" sheetId="9" r:id="rId9"/>
  </sheets>
  <definedNames/>
  <calcPr fullCalcOnLoad="1"/>
</workbook>
</file>

<file path=xl/sharedStrings.xml><?xml version="1.0" encoding="utf-8"?>
<sst xmlns="http://schemas.openxmlformats.org/spreadsheetml/2006/main" count="355" uniqueCount="89">
  <si>
    <t>Immatricolati generici</t>
  </si>
  <si>
    <t>Totale iscritti aa</t>
  </si>
  <si>
    <t>Iscritti (Coorti)</t>
  </si>
  <si>
    <t>Passaggi (Coorti)</t>
  </si>
  <si>
    <t>Trasferimenti in uscita (Coorti)</t>
  </si>
  <si>
    <t>Abbandoni (Coorti)</t>
  </si>
  <si>
    <t>Ricognizioni e Sospensioni (Coorti)</t>
  </si>
  <si>
    <t>Laureati (Coorti)</t>
  </si>
  <si>
    <t>Crediti Sostenuti (Coorti)</t>
  </si>
  <si>
    <t>Corsi di Studio</t>
  </si>
  <si>
    <t>Coorte Immatricolazione</t>
  </si>
  <si>
    <t>Anni Coorte</t>
  </si>
  <si>
    <t>2009/2010</t>
  </si>
  <si>
    <t>COORTE</t>
  </si>
  <si>
    <t>COORTE + 1</t>
  </si>
  <si>
    <t>2010/2011</t>
  </si>
  <si>
    <t>2011/2012</t>
  </si>
  <si>
    <t>008717</t>
  </si>
  <si>
    <t>008540</t>
  </si>
  <si>
    <t>CHIMICA INDUSTRIALE</t>
  </si>
  <si>
    <t>008527</t>
  </si>
  <si>
    <t>CHIMICA CLINICA, FORENSE E DELLO SPORT</t>
  </si>
  <si>
    <t>008520</t>
  </si>
  <si>
    <t>CHIMICA DELL'AMBIENTE</t>
  </si>
  <si>
    <t>008519</t>
  </si>
  <si>
    <t>Cod</t>
  </si>
  <si>
    <t>Abbandoni presunti</t>
  </si>
  <si>
    <t>CFU medi/studente</t>
  </si>
  <si>
    <t>LAUREE TRIENNALI</t>
  </si>
  <si>
    <t>LAUREE MAGISTRALI</t>
  </si>
  <si>
    <t>Tasso di Laurea</t>
  </si>
  <si>
    <t>Tasso di Abbandono</t>
  </si>
  <si>
    <t>nd</t>
  </si>
  <si>
    <t>Dipartimento</t>
  </si>
  <si>
    <t>Indicatore 1 - Allegato VIII Documento AVA - Numero medio annuo CFU/studente</t>
  </si>
  <si>
    <t>Report per Coorte di immatricolazione, con Numero Medio Crediti per studente all'interno della coorte.</t>
  </si>
  <si>
    <t>Indicatore 3 - Allegato VIII Documento AVA - Numero CFU medi studenti iscritti al corso di studio da 2 anni</t>
  </si>
  <si>
    <t>Si considera il valore medio di CFU/studente per il 2° anno della Coorte (COORTE+1).</t>
  </si>
  <si>
    <t>Indicatore 4 - Allegato VIII Documento AVA - Tasso di laurea</t>
  </si>
  <si>
    <t>Percentuale di laureati all'interno della Coorte rispetto agli immatricolati della Coorte.</t>
  </si>
  <si>
    <t>Indicatore 5 - Allegato VIII Documento AVA - Tasso di abbandono</t>
  </si>
  <si>
    <t>Percentuale di abbandoni all'interno della Coorte rispetto agli immatricolati della Coorte, al netto dei passaggi, dei trasferimenti, delle sospesioni e degli abbandoni presunti (studenti che non hanno completato l'iscrizione al 31.12.12)</t>
  </si>
  <si>
    <t>Chimica</t>
  </si>
  <si>
    <t xml:space="preserve">Indicatore 7 - Allegato VIII Documento AVA - Quota studenti Fuori Corso </t>
  </si>
  <si>
    <t>Fuori Corso: studenti iscritti al corso per un numero di anni superiore alla durata normale del corso di studio.</t>
  </si>
  <si>
    <t>Il report è impostato per Anno Accademico, non per Coorte di immatricolazione.</t>
  </si>
  <si>
    <t>Anno Accademico</t>
  </si>
  <si>
    <t>Iscritti FC</t>
  </si>
  <si>
    <t>Iscritti</t>
  </si>
  <si>
    <t>Quota studenti FC</t>
  </si>
  <si>
    <t xml:space="preserve">Indicatore 9 - Allegato VIII Documento AVA - Tempo medio per il conseguimento del titolo </t>
  </si>
  <si>
    <t>A.A.</t>
  </si>
  <si>
    <t>Laureati</t>
  </si>
  <si>
    <t>Tempo Medio Laurea</t>
  </si>
  <si>
    <t>Indicatore 8 - Allegato VIII Documento AVA - Quota studenti Inattivi</t>
  </si>
  <si>
    <t>Inattivi: studenti iscritti che nell'A.A. di riferimento hanno consguito un numero di CFU &lt;= 5 (crediti sostenuti, al netto di quelli convalidati e riconosciuti).</t>
  </si>
  <si>
    <t>Inattivi</t>
  </si>
  <si>
    <t>Quota inattivi</t>
  </si>
  <si>
    <t>-</t>
  </si>
  <si>
    <t>Indicatore 2 - Allegato VIII Documento AVA - Percentuale iscritti al II anno con almeno 40 CFU</t>
  </si>
  <si>
    <t>La voce crediti comprende esclusivamente quelli sostenuti nella Coorte, al netto dei convalidati e dei riconosciuti.</t>
  </si>
  <si>
    <t>Report per Coorte di immatricolazione: per la percentuale sono stati considerati gli iscritti al II anno di corso con almeno 40 crediti sostenuti nel I anno della Coorte.</t>
  </si>
  <si>
    <t xml:space="preserve">Iscritti II anno con almeno 40 CFU </t>
  </si>
  <si>
    <t>% di iscritti al II anno con almeno 40 CFU</t>
  </si>
  <si>
    <t>Iscritti II anno della coorte</t>
  </si>
  <si>
    <t>Quota studenti iscritti al I° anno con titolo di studio estero</t>
  </si>
  <si>
    <t>Non definito</t>
  </si>
  <si>
    <t>Italiano</t>
  </si>
  <si>
    <t>Estero</t>
  </si>
  <si>
    <t>Totale</t>
  </si>
  <si>
    <t>Report per Anno Accademico, per le Lauree di primo livello (lauree triennali e lauree magistrali a ciclo unico)</t>
  </si>
  <si>
    <t>Indicatore 18 - Allegato VIII Documento AVA - Studenti iscritti al I° anno con titolo per l'accesso non italiano/studenti iscritti</t>
  </si>
  <si>
    <t>LAUREE  I° LIVELLO</t>
  </si>
  <si>
    <t>Titolo di accesso Iscritti al I° anno</t>
  </si>
  <si>
    <t>Quota studenti iscritti al I° anno delle lauree di primo livello provenienti da altre regioni</t>
  </si>
  <si>
    <t>Regione di residenza</t>
  </si>
  <si>
    <t>Quota studenti iscritti al I° anno provenienti da altre regioni</t>
  </si>
  <si>
    <t>Piemonte</t>
  </si>
  <si>
    <t>Italia (escl. Piemonte)</t>
  </si>
  <si>
    <t>Quota studenti iscritti al I° anno delle lauree di secondo livello provenienti da altri Atenei</t>
  </si>
  <si>
    <t>Report per Anno Accademico, per le Lauree di secondo livello (lauree magistrali)</t>
  </si>
  <si>
    <t>LAUREE  II° LIVELLO</t>
  </si>
  <si>
    <t>Quota studenti iscritti al I° anno delle LM provenienti da altri Atenei</t>
  </si>
  <si>
    <t>Unito</t>
  </si>
  <si>
    <t xml:space="preserve">Altro Ateneo </t>
  </si>
  <si>
    <t>Ateneo di provenienza</t>
  </si>
  <si>
    <t>Estera</t>
  </si>
  <si>
    <t>METODOLOGIE CHIMICHE AVANZATE</t>
  </si>
  <si>
    <t>CHIMICA E TECNOLOGIE CHIMICHE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</si>
</sst>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0.0%;\(0.0%\)"/>
  </numFmts>
  <fonts count="22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/>
      <top style="thin">
        <color indexed="23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2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/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thin">
        <color indexed="55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 style="thin">
        <color indexed="23"/>
      </top>
      <bottom style="thin">
        <color indexed="22"/>
      </bottom>
    </border>
    <border>
      <left/>
      <right/>
      <top style="thin">
        <color indexed="23"/>
      </top>
      <bottom style="thin">
        <color indexed="22"/>
      </bottom>
    </border>
    <border>
      <left style="thin">
        <color indexed="22"/>
      </left>
      <right/>
      <top/>
      <bottom>
        <color indexed="63"/>
      </bottom>
    </border>
    <border>
      <left style="thin">
        <color indexed="22"/>
      </left>
      <right/>
      <top style="thin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/>
      <right/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>
        <color indexed="23"/>
      </left>
      <right style="medium"/>
      <top style="medium"/>
      <bottom style="thin">
        <color indexed="23"/>
      </bottom>
    </border>
    <border>
      <left style="medium"/>
      <right/>
      <top/>
      <bottom style="medium"/>
    </border>
    <border>
      <left style="thin">
        <color indexed="23"/>
      </left>
      <right/>
      <top/>
      <bottom style="medium"/>
    </border>
    <border>
      <left style="medium">
        <color indexed="23"/>
      </left>
      <right style="medium"/>
      <top/>
      <bottom style="medium"/>
    </border>
    <border>
      <left style="medium"/>
      <right/>
      <top/>
      <bottom>
        <color indexed="63"/>
      </bottom>
    </border>
    <border>
      <left style="thin">
        <color indexed="23"/>
      </left>
      <right/>
      <top/>
      <bottom>
        <color indexed="63"/>
      </bottom>
    </border>
    <border>
      <left style="medium">
        <color indexed="23"/>
      </left>
      <right style="medium"/>
      <top/>
      <bottom>
        <color indexed="63"/>
      </bottom>
    </border>
    <border>
      <left style="thin">
        <color indexed="22"/>
      </left>
      <right/>
      <top style="thin">
        <color indexed="22"/>
      </top>
      <bottom>
        <color indexed="63"/>
      </bottom>
    </border>
    <border>
      <left style="medium">
        <color indexed="23"/>
      </left>
      <right style="medium">
        <color indexed="23"/>
      </right>
      <top style="medium"/>
      <bottom style="thin">
        <color indexed="23"/>
      </bottom>
    </border>
    <border>
      <left style="medium"/>
      <right/>
      <top/>
      <bottom style="thin">
        <color indexed="23"/>
      </bottom>
    </border>
    <border>
      <left style="medium">
        <color indexed="23"/>
      </left>
      <right style="medium"/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/>
    </border>
    <border>
      <left style="medium">
        <color indexed="23"/>
      </left>
      <right style="medium"/>
      <top style="thin">
        <color indexed="23"/>
      </top>
      <bottom style="medium"/>
    </border>
    <border>
      <left style="medium"/>
      <right/>
      <top style="medium"/>
      <bottom style="medium"/>
    </border>
    <border>
      <left style="thin">
        <color indexed="23"/>
      </left>
      <right/>
      <top style="medium"/>
      <bottom style="medium"/>
    </border>
    <border>
      <left style="medium">
        <color indexed="23"/>
      </left>
      <right style="medium">
        <color indexed="23"/>
      </right>
      <top style="medium"/>
      <bottom style="medium"/>
    </border>
    <border>
      <left style="medium">
        <color indexed="2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medium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/>
      <right/>
      <top style="medium"/>
      <bottom style="medium"/>
    </border>
    <border>
      <left style="thin">
        <color indexed="55"/>
      </left>
      <right/>
      <top/>
      <bottom>
        <color indexed="63"/>
      </bottom>
    </border>
    <border>
      <left style="thin">
        <color indexed="55"/>
      </left>
      <right style="thin">
        <color indexed="55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3"/>
      </left>
      <right style="medium">
        <color indexed="23"/>
      </right>
      <top/>
      <bottom>
        <color indexed="63"/>
      </bottom>
    </border>
    <border>
      <left style="medium">
        <color indexed="23"/>
      </left>
      <right style="medium"/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16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3" fillId="22" borderId="12" xfId="0" applyNumberFormat="1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164" fontId="3" fillId="16" borderId="12" xfId="0" applyNumberFormat="1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37" fontId="3" fillId="22" borderId="12" xfId="0" applyNumberFormat="1" applyFont="1" applyFill="1" applyBorder="1" applyAlignment="1">
      <alignment horizontal="center" vertical="center" wrapText="1"/>
    </xf>
    <xf numFmtId="37" fontId="3" fillId="16" borderId="12" xfId="0" applyNumberFormat="1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vertical="center" wrapText="1"/>
    </xf>
    <xf numFmtId="9" fontId="0" fillId="0" borderId="0" xfId="48" applyFont="1" applyAlignment="1">
      <alignment vertical="center" wrapText="1"/>
    </xf>
    <xf numFmtId="165" fontId="4" fillId="16" borderId="15" xfId="48" applyNumberFormat="1" applyFont="1" applyFill="1" applyBorder="1" applyAlignment="1">
      <alignment horizontal="center" vertical="center" wrapText="1"/>
    </xf>
    <xf numFmtId="9" fontId="4" fillId="22" borderId="15" xfId="48" applyFont="1" applyFill="1" applyBorder="1" applyAlignment="1">
      <alignment horizontal="center" vertical="center" wrapText="1"/>
    </xf>
    <xf numFmtId="164" fontId="4" fillId="22" borderId="15" xfId="0" applyNumberFormat="1" applyFont="1" applyFill="1" applyBorder="1" applyAlignment="1">
      <alignment horizontal="center" vertical="center" wrapText="1"/>
    </xf>
    <xf numFmtId="164" fontId="4" fillId="16" borderId="15" xfId="0" applyNumberFormat="1" applyFont="1" applyFill="1" applyBorder="1" applyAlignment="1">
      <alignment horizontal="center" vertical="center" wrapText="1"/>
    </xf>
    <xf numFmtId="0" fontId="6" fillId="18" borderId="0" xfId="0" applyFont="1" applyFill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3" fillId="17" borderId="12" xfId="0" applyFont="1" applyFill="1" applyBorder="1" applyAlignment="1">
      <alignment horizontal="center" vertical="center" wrapText="1"/>
    </xf>
    <xf numFmtId="164" fontId="3" fillId="17" borderId="12" xfId="0" applyNumberFormat="1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26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20" borderId="17" xfId="0" applyFont="1" applyFill="1" applyBorder="1" applyAlignment="1">
      <alignment horizontal="left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2" fillId="20" borderId="23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>
      <alignment horizontal="center" vertical="center" wrapText="1"/>
    </xf>
    <xf numFmtId="0" fontId="2" fillId="20" borderId="25" xfId="0" applyFont="1" applyFill="1" applyBorder="1" applyAlignment="1">
      <alignment vertical="center" wrapText="1"/>
    </xf>
    <xf numFmtId="0" fontId="2" fillId="20" borderId="25" xfId="0" applyFont="1" applyFill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24" borderId="29" xfId="0" applyFont="1" applyFill="1" applyBorder="1" applyAlignment="1">
      <alignment horizontal="center" vertical="top" wrapText="1"/>
    </xf>
    <xf numFmtId="3" fontId="3" fillId="22" borderId="29" xfId="0" applyNumberFormat="1" applyFont="1" applyFill="1" applyBorder="1" applyAlignment="1">
      <alignment horizontal="center" vertical="center" wrapText="1"/>
    </xf>
    <xf numFmtId="164" fontId="3" fillId="22" borderId="29" xfId="0" applyNumberFormat="1" applyFont="1" applyFill="1" applyBorder="1" applyAlignment="1">
      <alignment horizontal="center" vertical="center" wrapText="1"/>
    </xf>
    <xf numFmtId="166" fontId="4" fillId="22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16" borderId="32" xfId="0" applyFont="1" applyFill="1" applyBorder="1" applyAlignment="1">
      <alignment horizontal="center" vertical="top" wrapText="1"/>
    </xf>
    <xf numFmtId="3" fontId="3" fillId="16" borderId="32" xfId="0" applyNumberFormat="1" applyFont="1" applyFill="1" applyBorder="1" applyAlignment="1">
      <alignment horizontal="center" vertical="center" wrapText="1"/>
    </xf>
    <xf numFmtId="164" fontId="3" fillId="16" borderId="32" xfId="0" applyNumberFormat="1" applyFont="1" applyFill="1" applyBorder="1" applyAlignment="1">
      <alignment horizontal="center" vertical="center" wrapText="1"/>
    </xf>
    <xf numFmtId="166" fontId="4" fillId="16" borderId="33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16" borderId="35" xfId="0" applyFont="1" applyFill="1" applyBorder="1" applyAlignment="1">
      <alignment horizontal="center" vertical="top" wrapText="1"/>
    </xf>
    <xf numFmtId="3" fontId="3" fillId="16" borderId="35" xfId="0" applyNumberFormat="1" applyFont="1" applyFill="1" applyBorder="1" applyAlignment="1">
      <alignment horizontal="center" vertical="center" wrapText="1"/>
    </xf>
    <xf numFmtId="164" fontId="3" fillId="16" borderId="35" xfId="0" applyNumberFormat="1" applyFont="1" applyFill="1" applyBorder="1" applyAlignment="1">
      <alignment horizontal="center" vertical="center" wrapText="1"/>
    </xf>
    <xf numFmtId="166" fontId="4" fillId="16" borderId="36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vertical="center" wrapText="1"/>
    </xf>
    <xf numFmtId="0" fontId="2" fillId="20" borderId="25" xfId="0" applyFont="1" applyFill="1" applyBorder="1" applyAlignment="1">
      <alignment horizontal="center" vertical="center" wrapText="1"/>
    </xf>
    <xf numFmtId="0" fontId="2" fillId="20" borderId="25" xfId="0" applyFont="1" applyFill="1" applyBorder="1" applyAlignment="1">
      <alignment horizontal="left" vertical="center" wrapText="1"/>
    </xf>
    <xf numFmtId="0" fontId="3" fillId="24" borderId="28" xfId="0" applyFont="1" applyFill="1" applyBorder="1" applyAlignment="1">
      <alignment horizontal="left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left" vertical="center" wrapText="1"/>
    </xf>
    <xf numFmtId="0" fontId="3" fillId="22" borderId="29" xfId="0" applyFont="1" applyFill="1" applyBorder="1" applyAlignment="1">
      <alignment horizontal="center" vertical="center" wrapText="1"/>
    </xf>
    <xf numFmtId="37" fontId="3" fillId="22" borderId="29" xfId="0" applyNumberFormat="1" applyFont="1" applyFill="1" applyBorder="1" applyAlignment="1">
      <alignment horizontal="center" vertical="center" wrapText="1"/>
    </xf>
    <xf numFmtId="164" fontId="4" fillId="22" borderId="38" xfId="0" applyNumberFormat="1" applyFont="1" applyFill="1" applyBorder="1" applyAlignment="1">
      <alignment horizontal="center" vertical="center" wrapText="1"/>
    </xf>
    <xf numFmtId="9" fontId="4" fillId="22" borderId="38" xfId="48" applyFont="1" applyFill="1" applyBorder="1" applyAlignment="1">
      <alignment horizontal="center" vertical="center" wrapText="1"/>
    </xf>
    <xf numFmtId="165" fontId="4" fillId="22" borderId="30" xfId="48" applyNumberFormat="1" applyFont="1" applyFill="1" applyBorder="1" applyAlignment="1">
      <alignment horizontal="center" vertical="center" wrapText="1"/>
    </xf>
    <xf numFmtId="0" fontId="3" fillId="24" borderId="39" xfId="0" applyFont="1" applyFill="1" applyBorder="1" applyAlignment="1">
      <alignment horizontal="left" vertical="center" wrapText="1"/>
    </xf>
    <xf numFmtId="165" fontId="4" fillId="16" borderId="40" xfId="48" applyNumberFormat="1" applyFont="1" applyFill="1" applyBorder="1" applyAlignment="1">
      <alignment horizontal="center" vertical="center" wrapText="1"/>
    </xf>
    <xf numFmtId="9" fontId="4" fillId="22" borderId="40" xfId="48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left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left" vertical="center" wrapText="1"/>
    </xf>
    <xf numFmtId="164" fontId="3" fillId="22" borderId="32" xfId="0" applyNumberFormat="1" applyFont="1" applyFill="1" applyBorder="1" applyAlignment="1">
      <alignment horizontal="center" vertical="center" wrapText="1"/>
    </xf>
    <xf numFmtId="0" fontId="3" fillId="22" borderId="32" xfId="0" applyFont="1" applyFill="1" applyBorder="1" applyAlignment="1">
      <alignment horizontal="center" vertical="center" wrapText="1"/>
    </xf>
    <xf numFmtId="37" fontId="3" fillId="22" borderId="32" xfId="0" applyNumberFormat="1" applyFont="1" applyFill="1" applyBorder="1" applyAlignment="1">
      <alignment horizontal="center" vertical="center" wrapText="1"/>
    </xf>
    <xf numFmtId="164" fontId="4" fillId="22" borderId="41" xfId="0" applyNumberFormat="1" applyFont="1" applyFill="1" applyBorder="1" applyAlignment="1">
      <alignment horizontal="center" vertical="center" wrapText="1"/>
    </xf>
    <xf numFmtId="9" fontId="4" fillId="22" borderId="41" xfId="48" applyFont="1" applyFill="1" applyBorder="1" applyAlignment="1">
      <alignment horizontal="center" vertical="center" wrapText="1"/>
    </xf>
    <xf numFmtId="9" fontId="4" fillId="22" borderId="42" xfId="48" applyFont="1" applyFill="1" applyBorder="1" applyAlignment="1">
      <alignment horizontal="center" vertical="center" wrapText="1"/>
    </xf>
    <xf numFmtId="165" fontId="4" fillId="22" borderId="42" xfId="48" applyNumberFormat="1" applyFont="1" applyFill="1" applyBorder="1" applyAlignment="1">
      <alignment horizontal="center" vertical="center" wrapText="1"/>
    </xf>
    <xf numFmtId="0" fontId="3" fillId="24" borderId="43" xfId="0" applyFont="1" applyFill="1" applyBorder="1" applyAlignment="1">
      <alignment horizontal="left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3" fillId="16" borderId="44" xfId="0" applyFont="1" applyFill="1" applyBorder="1" applyAlignment="1">
      <alignment horizontal="left" vertical="center" wrapText="1"/>
    </xf>
    <xf numFmtId="164" fontId="3" fillId="16" borderId="44" xfId="0" applyNumberFormat="1" applyFont="1" applyFill="1" applyBorder="1" applyAlignment="1">
      <alignment horizontal="center" vertical="center" wrapText="1"/>
    </xf>
    <xf numFmtId="0" fontId="3" fillId="16" borderId="44" xfId="0" applyFont="1" applyFill="1" applyBorder="1" applyAlignment="1">
      <alignment horizontal="center" vertical="center" wrapText="1"/>
    </xf>
    <xf numFmtId="37" fontId="3" fillId="16" borderId="44" xfId="0" applyNumberFormat="1" applyFont="1" applyFill="1" applyBorder="1" applyAlignment="1">
      <alignment horizontal="center" vertical="center" wrapText="1"/>
    </xf>
    <xf numFmtId="164" fontId="4" fillId="16" borderId="45" xfId="0" applyNumberFormat="1" applyFont="1" applyFill="1" applyBorder="1" applyAlignment="1">
      <alignment horizontal="center" vertical="center" wrapText="1"/>
    </xf>
    <xf numFmtId="9" fontId="4" fillId="16" borderId="45" xfId="48" applyFont="1" applyFill="1" applyBorder="1" applyAlignment="1">
      <alignment horizontal="center" vertical="center" wrapText="1"/>
    </xf>
    <xf numFmtId="165" fontId="4" fillId="16" borderId="46" xfId="4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0" borderId="47" xfId="0" applyFont="1" applyFill="1" applyBorder="1" applyAlignment="1">
      <alignment horizontal="left" vertical="center" wrapText="1"/>
    </xf>
    <xf numFmtId="0" fontId="2" fillId="20" borderId="4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164" fontId="3" fillId="0" borderId="44" xfId="0" applyNumberFormat="1" applyFont="1" applyFill="1" applyBorder="1" applyAlignment="1">
      <alignment horizontal="center" vertical="center" wrapText="1"/>
    </xf>
    <xf numFmtId="9" fontId="4" fillId="0" borderId="44" xfId="48" applyFont="1" applyFill="1" applyBorder="1" applyAlignment="1">
      <alignment horizontal="center" vertical="center" wrapText="1"/>
    </xf>
    <xf numFmtId="165" fontId="4" fillId="0" borderId="49" xfId="48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top" wrapText="1"/>
    </xf>
    <xf numFmtId="3" fontId="3" fillId="0" borderId="44" xfId="0" applyNumberFormat="1" applyFont="1" applyFill="1" applyBorder="1" applyAlignment="1">
      <alignment horizontal="center" vertical="center" wrapText="1"/>
    </xf>
    <xf numFmtId="166" fontId="4" fillId="0" borderId="46" xfId="0" applyNumberFormat="1" applyFont="1" applyFill="1" applyBorder="1" applyAlignment="1">
      <alignment horizontal="center" vertical="center" wrapText="1"/>
    </xf>
    <xf numFmtId="164" fontId="3" fillId="22" borderId="44" xfId="0" applyNumberFormat="1" applyFont="1" applyFill="1" applyBorder="1" applyAlignment="1">
      <alignment horizontal="center" vertical="center" wrapText="1"/>
    </xf>
    <xf numFmtId="165" fontId="4" fillId="22" borderId="44" xfId="48" applyNumberFormat="1" applyFont="1" applyFill="1" applyBorder="1" applyAlignment="1">
      <alignment horizontal="center" vertical="center" wrapText="1"/>
    </xf>
    <xf numFmtId="165" fontId="4" fillId="22" borderId="49" xfId="48" applyNumberFormat="1" applyFont="1" applyFill="1" applyBorder="1" applyAlignment="1">
      <alignment horizontal="center" vertical="center" wrapText="1"/>
    </xf>
    <xf numFmtId="165" fontId="4" fillId="0" borderId="44" xfId="48" applyNumberFormat="1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left" vertical="center" wrapText="1"/>
    </xf>
    <xf numFmtId="39" fontId="4" fillId="22" borderId="45" xfId="0" applyNumberFormat="1" applyFont="1" applyFill="1" applyBorder="1" applyAlignment="1">
      <alignment horizontal="center" vertical="center" wrapText="1"/>
    </xf>
    <xf numFmtId="164" fontId="3" fillId="22" borderId="50" xfId="0" applyNumberFormat="1" applyFont="1" applyFill="1" applyBorder="1" applyAlignment="1">
      <alignment horizontal="center" vertical="center" wrapText="1"/>
    </xf>
    <xf numFmtId="39" fontId="4" fillId="22" borderId="46" xfId="0" applyNumberFormat="1" applyFont="1" applyFill="1" applyBorder="1" applyAlignment="1">
      <alignment horizontal="center" vertical="center" wrapText="1"/>
    </xf>
    <xf numFmtId="39" fontId="4" fillId="16" borderId="45" xfId="0" applyNumberFormat="1" applyFont="1" applyFill="1" applyBorder="1" applyAlignment="1">
      <alignment horizontal="center" vertical="center" wrapText="1"/>
    </xf>
    <xf numFmtId="164" fontId="3" fillId="16" borderId="50" xfId="0" applyNumberFormat="1" applyFont="1" applyFill="1" applyBorder="1" applyAlignment="1">
      <alignment horizontal="center" vertical="center" wrapText="1"/>
    </xf>
    <xf numFmtId="39" fontId="4" fillId="16" borderId="46" xfId="0" applyNumberFormat="1" applyFont="1" applyFill="1" applyBorder="1" applyAlignment="1">
      <alignment horizontal="center" vertical="center" wrapText="1"/>
    </xf>
    <xf numFmtId="0" fontId="2" fillId="20" borderId="51" xfId="0" applyFont="1" applyFill="1" applyBorder="1" applyAlignment="1">
      <alignment horizontal="center" vertical="center" wrapText="1"/>
    </xf>
    <xf numFmtId="0" fontId="2" fillId="20" borderId="52" xfId="0" applyFont="1" applyFill="1" applyBorder="1" applyAlignment="1">
      <alignment horizontal="center" vertical="center" wrapText="1"/>
    </xf>
    <xf numFmtId="0" fontId="2" fillId="20" borderId="53" xfId="0" applyFont="1" applyFill="1" applyBorder="1" applyAlignment="1">
      <alignment horizontal="center" vertical="center" wrapText="1"/>
    </xf>
    <xf numFmtId="0" fontId="2" fillId="20" borderId="37" xfId="0" applyFont="1" applyFill="1" applyBorder="1" applyAlignment="1">
      <alignment horizontal="center" vertical="center" wrapText="1"/>
    </xf>
    <xf numFmtId="0" fontId="2" fillId="25" borderId="54" xfId="0" applyFont="1" applyFill="1" applyBorder="1" applyAlignment="1">
      <alignment horizontal="center" vertical="center" wrapText="1"/>
    </xf>
    <xf numFmtId="0" fontId="3" fillId="17" borderId="29" xfId="0" applyFont="1" applyFill="1" applyBorder="1" applyAlignment="1">
      <alignment horizontal="center" vertical="center" wrapText="1"/>
    </xf>
    <xf numFmtId="164" fontId="3" fillId="17" borderId="29" xfId="0" applyNumberFormat="1" applyFont="1" applyFill="1" applyBorder="1" applyAlignment="1">
      <alignment horizontal="center" vertical="center" wrapText="1"/>
    </xf>
    <xf numFmtId="9" fontId="4" fillId="17" borderId="30" xfId="48" applyNumberFormat="1" applyFont="1" applyFill="1" applyBorder="1" applyAlignment="1">
      <alignment horizontal="center" vertical="center" wrapText="1"/>
    </xf>
    <xf numFmtId="9" fontId="4" fillId="22" borderId="55" xfId="48" applyNumberFormat="1" applyFont="1" applyFill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 vertical="center" wrapText="1"/>
    </xf>
    <xf numFmtId="164" fontId="3" fillId="17" borderId="32" xfId="0" applyNumberFormat="1" applyFont="1" applyFill="1" applyBorder="1" applyAlignment="1">
      <alignment horizontal="center" vertical="center" wrapText="1"/>
    </xf>
    <xf numFmtId="165" fontId="4" fillId="17" borderId="33" xfId="48" applyNumberFormat="1" applyFont="1" applyFill="1" applyBorder="1" applyAlignment="1">
      <alignment horizontal="center" vertical="center" wrapText="1"/>
    </xf>
    <xf numFmtId="165" fontId="4" fillId="17" borderId="55" xfId="48" applyNumberFormat="1" applyFont="1" applyFill="1" applyBorder="1" applyAlignment="1">
      <alignment horizontal="center" vertical="center" wrapText="1"/>
    </xf>
    <xf numFmtId="165" fontId="4" fillId="22" borderId="33" xfId="48" applyNumberFormat="1" applyFont="1" applyFill="1" applyBorder="1" applyAlignment="1">
      <alignment horizontal="center" vertical="center" wrapText="1"/>
    </xf>
    <xf numFmtId="165" fontId="4" fillId="17" borderId="30" xfId="48" applyNumberFormat="1" applyFont="1" applyFill="1" applyBorder="1" applyAlignment="1">
      <alignment horizontal="center" vertical="center" wrapText="1"/>
    </xf>
    <xf numFmtId="165" fontId="4" fillId="22" borderId="55" xfId="48" applyNumberFormat="1" applyFont="1" applyFill="1" applyBorder="1" applyAlignment="1">
      <alignment horizontal="center" vertical="center" wrapText="1"/>
    </xf>
    <xf numFmtId="9" fontId="4" fillId="22" borderId="33" xfId="48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44.57421875" style="1" customWidth="1"/>
    <col min="2" max="2" width="7.7109375" style="6" customWidth="1"/>
    <col min="3" max="3" width="14.140625" style="6" customWidth="1"/>
    <col min="4" max="4" width="12.7109375" style="1" customWidth="1"/>
    <col min="5" max="15" width="8.28125" style="6" customWidth="1"/>
    <col min="16" max="16384" width="9.140625" style="1" customWidth="1"/>
  </cols>
  <sheetData>
    <row r="1" spans="1:17" ht="32.25" customHeight="1">
      <c r="A1" s="23" t="s">
        <v>33</v>
      </c>
      <c r="B1" s="30" t="s">
        <v>42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1.75" customHeight="1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 customHeight="1">
      <c r="A3" s="29" t="s">
        <v>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" customHeight="1">
      <c r="A5" s="31" t="s">
        <v>36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5">
      <c r="A6" s="29" t="s">
        <v>37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9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5">
      <c r="A8" s="31" t="s">
        <v>38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5">
      <c r="A9" s="29" t="s">
        <v>39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9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5">
      <c r="A11" s="31" t="s">
        <v>40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30" customHeight="1">
      <c r="A12" s="29" t="s">
        <v>41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4" ht="15.75" thickBot="1">
      <c r="A14" s="17" t="s">
        <v>28</v>
      </c>
    </row>
    <row r="15" spans="1:17" ht="53.25" thickBot="1">
      <c r="A15" s="66" t="s">
        <v>9</v>
      </c>
      <c r="B15" s="67" t="s">
        <v>25</v>
      </c>
      <c r="C15" s="43" t="s">
        <v>10</v>
      </c>
      <c r="D15" s="68" t="s">
        <v>11</v>
      </c>
      <c r="E15" s="44" t="s">
        <v>0</v>
      </c>
      <c r="F15" s="44" t="s">
        <v>1</v>
      </c>
      <c r="G15" s="44" t="s">
        <v>2</v>
      </c>
      <c r="H15" s="44" t="s">
        <v>3</v>
      </c>
      <c r="I15" s="44" t="s">
        <v>4</v>
      </c>
      <c r="J15" s="44" t="s">
        <v>5</v>
      </c>
      <c r="K15" s="44" t="s">
        <v>26</v>
      </c>
      <c r="L15" s="44" t="s">
        <v>6</v>
      </c>
      <c r="M15" s="44" t="s">
        <v>7</v>
      </c>
      <c r="N15" s="44" t="s">
        <v>8</v>
      </c>
      <c r="O15" s="45" t="s">
        <v>27</v>
      </c>
      <c r="P15" s="45" t="s">
        <v>30</v>
      </c>
      <c r="Q15" s="45" t="s">
        <v>31</v>
      </c>
    </row>
    <row r="16" spans="1:17" ht="15.75" thickBot="1">
      <c r="A16" s="90" t="s">
        <v>88</v>
      </c>
      <c r="B16" s="91" t="s">
        <v>17</v>
      </c>
      <c r="C16" s="91" t="s">
        <v>16</v>
      </c>
      <c r="D16" s="92" t="s">
        <v>13</v>
      </c>
      <c r="E16" s="93">
        <v>381</v>
      </c>
      <c r="F16" s="93">
        <v>381</v>
      </c>
      <c r="G16" s="93">
        <v>288</v>
      </c>
      <c r="H16" s="94">
        <v>0</v>
      </c>
      <c r="I16" s="94">
        <v>4</v>
      </c>
      <c r="J16" s="93">
        <v>63</v>
      </c>
      <c r="K16" s="93">
        <v>26</v>
      </c>
      <c r="L16" s="93">
        <v>0</v>
      </c>
      <c r="M16" s="93">
        <v>0</v>
      </c>
      <c r="N16" s="95">
        <v>5052</v>
      </c>
      <c r="O16" s="96">
        <v>13.259842519685</v>
      </c>
      <c r="P16" s="97" t="s">
        <v>32</v>
      </c>
      <c r="Q16" s="98">
        <f>J16/E16</f>
        <v>0.16535433070866143</v>
      </c>
    </row>
    <row r="18" ht="15.75" thickBot="1">
      <c r="A18" s="17" t="s">
        <v>29</v>
      </c>
    </row>
    <row r="19" spans="1:17" ht="53.25" thickBot="1">
      <c r="A19" s="66" t="s">
        <v>9</v>
      </c>
      <c r="B19" s="67" t="s">
        <v>25</v>
      </c>
      <c r="C19" s="43" t="s">
        <v>10</v>
      </c>
      <c r="D19" s="68" t="s">
        <v>11</v>
      </c>
      <c r="E19" s="44" t="s">
        <v>0</v>
      </c>
      <c r="F19" s="44" t="s">
        <v>1</v>
      </c>
      <c r="G19" s="44" t="s">
        <v>2</v>
      </c>
      <c r="H19" s="44" t="s">
        <v>3</v>
      </c>
      <c r="I19" s="44" t="s">
        <v>4</v>
      </c>
      <c r="J19" s="44" t="s">
        <v>5</v>
      </c>
      <c r="K19" s="44" t="s">
        <v>26</v>
      </c>
      <c r="L19" s="44" t="s">
        <v>6</v>
      </c>
      <c r="M19" s="44" t="s">
        <v>7</v>
      </c>
      <c r="N19" s="44" t="s">
        <v>8</v>
      </c>
      <c r="O19" s="45" t="s">
        <v>27</v>
      </c>
      <c r="P19" s="45" t="s">
        <v>30</v>
      </c>
      <c r="Q19" s="45" t="s">
        <v>31</v>
      </c>
    </row>
    <row r="20" spans="1:17" ht="15">
      <c r="A20" s="69" t="s">
        <v>87</v>
      </c>
      <c r="B20" s="70" t="s">
        <v>24</v>
      </c>
      <c r="C20" s="70" t="s">
        <v>12</v>
      </c>
      <c r="D20" s="71" t="s">
        <v>13</v>
      </c>
      <c r="E20" s="50">
        <v>24</v>
      </c>
      <c r="F20" s="50">
        <v>24</v>
      </c>
      <c r="G20" s="50">
        <v>24</v>
      </c>
      <c r="H20" s="72">
        <v>0</v>
      </c>
      <c r="I20" s="72">
        <v>0</v>
      </c>
      <c r="J20" s="50">
        <v>0</v>
      </c>
      <c r="K20" s="50">
        <v>0</v>
      </c>
      <c r="L20" s="50">
        <v>0</v>
      </c>
      <c r="M20" s="50">
        <v>0</v>
      </c>
      <c r="N20" s="73">
        <v>959</v>
      </c>
      <c r="O20" s="74">
        <v>39.9583333333333</v>
      </c>
      <c r="P20" s="75"/>
      <c r="Q20" s="76"/>
    </row>
    <row r="21" spans="1:17" ht="15">
      <c r="A21" s="77" t="s">
        <v>87</v>
      </c>
      <c r="B21" s="11" t="s">
        <v>24</v>
      </c>
      <c r="C21" s="11" t="s">
        <v>12</v>
      </c>
      <c r="D21" s="5" t="s">
        <v>14</v>
      </c>
      <c r="E21" s="9">
        <v>0</v>
      </c>
      <c r="F21" s="9">
        <v>24</v>
      </c>
      <c r="G21" s="9">
        <v>8</v>
      </c>
      <c r="H21" s="10">
        <v>0</v>
      </c>
      <c r="I21" s="10">
        <v>0</v>
      </c>
      <c r="J21" s="9">
        <v>0</v>
      </c>
      <c r="K21" s="9">
        <v>0</v>
      </c>
      <c r="L21" s="9">
        <v>0</v>
      </c>
      <c r="M21" s="9">
        <v>16</v>
      </c>
      <c r="N21" s="13">
        <v>1407</v>
      </c>
      <c r="O21" s="22">
        <v>58.625</v>
      </c>
      <c r="P21" s="19">
        <f>M21/E20</f>
        <v>0.6666666666666666</v>
      </c>
      <c r="Q21" s="78">
        <f>SUBTOTAL(9,J20:J21)/E20</f>
        <v>0</v>
      </c>
    </row>
    <row r="22" spans="1:17" ht="15">
      <c r="A22" s="77" t="s">
        <v>87</v>
      </c>
      <c r="B22" s="11" t="s">
        <v>24</v>
      </c>
      <c r="C22" s="11" t="s">
        <v>15</v>
      </c>
      <c r="D22" s="4" t="s">
        <v>13</v>
      </c>
      <c r="E22" s="7">
        <v>26</v>
      </c>
      <c r="F22" s="7">
        <v>26</v>
      </c>
      <c r="G22" s="7">
        <v>24</v>
      </c>
      <c r="H22" s="8">
        <v>0</v>
      </c>
      <c r="I22" s="8">
        <v>0</v>
      </c>
      <c r="J22" s="7">
        <v>2</v>
      </c>
      <c r="K22" s="7">
        <v>0</v>
      </c>
      <c r="L22" s="7">
        <v>0</v>
      </c>
      <c r="M22" s="7">
        <v>0</v>
      </c>
      <c r="N22" s="12">
        <v>974</v>
      </c>
      <c r="O22" s="21">
        <v>37.4615384615385</v>
      </c>
      <c r="P22" s="20"/>
      <c r="Q22" s="79"/>
    </row>
    <row r="23" spans="1:17" ht="15">
      <c r="A23" s="77" t="s">
        <v>87</v>
      </c>
      <c r="B23" s="11" t="s">
        <v>24</v>
      </c>
      <c r="C23" s="11" t="s">
        <v>15</v>
      </c>
      <c r="D23" s="5" t="s">
        <v>14</v>
      </c>
      <c r="E23" s="9">
        <v>0</v>
      </c>
      <c r="F23" s="9">
        <v>24</v>
      </c>
      <c r="G23" s="9">
        <v>5</v>
      </c>
      <c r="H23" s="10">
        <v>0</v>
      </c>
      <c r="I23" s="10">
        <v>0</v>
      </c>
      <c r="J23" s="9">
        <v>0</v>
      </c>
      <c r="K23" s="9">
        <v>3</v>
      </c>
      <c r="L23" s="9">
        <v>0</v>
      </c>
      <c r="M23" s="9">
        <v>16</v>
      </c>
      <c r="N23" s="13">
        <v>1410</v>
      </c>
      <c r="O23" s="22">
        <v>58.75</v>
      </c>
      <c r="P23" s="19">
        <f>M23/E22</f>
        <v>0.6153846153846154</v>
      </c>
      <c r="Q23" s="78">
        <f>SUBTOTAL(9,J22:J23)/E22</f>
        <v>0.07692307692307693</v>
      </c>
    </row>
    <row r="24" spans="1:17" ht="15.75" thickBot="1">
      <c r="A24" s="80" t="s">
        <v>87</v>
      </c>
      <c r="B24" s="81" t="s">
        <v>24</v>
      </c>
      <c r="C24" s="81" t="s">
        <v>16</v>
      </c>
      <c r="D24" s="82" t="s">
        <v>13</v>
      </c>
      <c r="E24" s="83">
        <v>22</v>
      </c>
      <c r="F24" s="83">
        <v>22</v>
      </c>
      <c r="G24" s="83">
        <v>22</v>
      </c>
      <c r="H24" s="84">
        <v>0</v>
      </c>
      <c r="I24" s="84">
        <v>0</v>
      </c>
      <c r="J24" s="83">
        <v>0</v>
      </c>
      <c r="K24" s="83">
        <v>0</v>
      </c>
      <c r="L24" s="83">
        <v>0</v>
      </c>
      <c r="M24" s="83">
        <v>0</v>
      </c>
      <c r="N24" s="85">
        <v>704</v>
      </c>
      <c r="O24" s="86">
        <v>32</v>
      </c>
      <c r="P24" s="87" t="s">
        <v>32</v>
      </c>
      <c r="Q24" s="88">
        <v>0</v>
      </c>
    </row>
    <row r="25" spans="1:17" ht="15">
      <c r="A25" s="69" t="s">
        <v>23</v>
      </c>
      <c r="B25" s="70" t="s">
        <v>22</v>
      </c>
      <c r="C25" s="70" t="s">
        <v>12</v>
      </c>
      <c r="D25" s="71" t="s">
        <v>13</v>
      </c>
      <c r="E25" s="50">
        <v>16</v>
      </c>
      <c r="F25" s="50">
        <v>16</v>
      </c>
      <c r="G25" s="50">
        <v>14</v>
      </c>
      <c r="H25" s="72">
        <v>0</v>
      </c>
      <c r="I25" s="72">
        <v>0</v>
      </c>
      <c r="J25" s="50">
        <v>2</v>
      </c>
      <c r="K25" s="50">
        <v>0</v>
      </c>
      <c r="L25" s="50">
        <v>0</v>
      </c>
      <c r="M25" s="50">
        <v>0</v>
      </c>
      <c r="N25" s="73">
        <v>422</v>
      </c>
      <c r="O25" s="74">
        <v>26.375</v>
      </c>
      <c r="P25" s="75"/>
      <c r="Q25" s="76"/>
    </row>
    <row r="26" spans="1:17" ht="15">
      <c r="A26" s="77" t="s">
        <v>23</v>
      </c>
      <c r="B26" s="11" t="s">
        <v>22</v>
      </c>
      <c r="C26" s="11" t="s">
        <v>12</v>
      </c>
      <c r="D26" s="5" t="s">
        <v>14</v>
      </c>
      <c r="E26" s="9">
        <v>0</v>
      </c>
      <c r="F26" s="9">
        <v>14</v>
      </c>
      <c r="G26" s="9">
        <v>9</v>
      </c>
      <c r="H26" s="10">
        <v>0</v>
      </c>
      <c r="I26" s="10">
        <v>0</v>
      </c>
      <c r="J26" s="9">
        <v>1</v>
      </c>
      <c r="K26" s="9">
        <v>0</v>
      </c>
      <c r="L26" s="9">
        <v>0</v>
      </c>
      <c r="M26" s="9">
        <v>4</v>
      </c>
      <c r="N26" s="13">
        <v>602</v>
      </c>
      <c r="O26" s="22">
        <v>43</v>
      </c>
      <c r="P26" s="19">
        <f>M26/E25</f>
        <v>0.25</v>
      </c>
      <c r="Q26" s="78">
        <f>SUBTOTAL(9,J25:J26)/E25</f>
        <v>0.1875</v>
      </c>
    </row>
    <row r="27" spans="1:17" ht="15">
      <c r="A27" s="77" t="s">
        <v>23</v>
      </c>
      <c r="B27" s="11" t="s">
        <v>22</v>
      </c>
      <c r="C27" s="11" t="s">
        <v>15</v>
      </c>
      <c r="D27" s="4" t="s">
        <v>13</v>
      </c>
      <c r="E27" s="7">
        <v>22</v>
      </c>
      <c r="F27" s="7">
        <v>22</v>
      </c>
      <c r="G27" s="7">
        <v>20</v>
      </c>
      <c r="H27" s="8">
        <v>0</v>
      </c>
      <c r="I27" s="8">
        <v>0</v>
      </c>
      <c r="J27" s="7">
        <v>2</v>
      </c>
      <c r="K27" s="7">
        <v>0</v>
      </c>
      <c r="L27" s="7">
        <v>0</v>
      </c>
      <c r="M27" s="7">
        <v>0</v>
      </c>
      <c r="N27" s="12">
        <v>790</v>
      </c>
      <c r="O27" s="21">
        <v>35.9090909090909</v>
      </c>
      <c r="P27" s="20"/>
      <c r="Q27" s="79"/>
    </row>
    <row r="28" spans="1:17" ht="15">
      <c r="A28" s="77" t="s">
        <v>23</v>
      </c>
      <c r="B28" s="11" t="s">
        <v>22</v>
      </c>
      <c r="C28" s="11" t="s">
        <v>15</v>
      </c>
      <c r="D28" s="5" t="s">
        <v>14</v>
      </c>
      <c r="E28" s="9">
        <v>0</v>
      </c>
      <c r="F28" s="9">
        <v>20</v>
      </c>
      <c r="G28" s="9">
        <v>13</v>
      </c>
      <c r="H28" s="10">
        <v>0</v>
      </c>
      <c r="I28" s="10">
        <v>0</v>
      </c>
      <c r="J28" s="9">
        <v>0</v>
      </c>
      <c r="K28" s="9">
        <v>2</v>
      </c>
      <c r="L28" s="9">
        <v>0</v>
      </c>
      <c r="M28" s="9">
        <v>5</v>
      </c>
      <c r="N28" s="13">
        <v>820</v>
      </c>
      <c r="O28" s="22">
        <v>41</v>
      </c>
      <c r="P28" s="19">
        <f>M28/E27</f>
        <v>0.22727272727272727</v>
      </c>
      <c r="Q28" s="78">
        <f>SUBTOTAL(9,J27:J28)/E27</f>
        <v>0.09090909090909091</v>
      </c>
    </row>
    <row r="29" spans="1:17" ht="15.75" thickBot="1">
      <c r="A29" s="80" t="s">
        <v>23</v>
      </c>
      <c r="B29" s="81" t="s">
        <v>22</v>
      </c>
      <c r="C29" s="81" t="s">
        <v>16</v>
      </c>
      <c r="D29" s="82" t="s">
        <v>13</v>
      </c>
      <c r="E29" s="83">
        <v>24</v>
      </c>
      <c r="F29" s="83">
        <v>24</v>
      </c>
      <c r="G29" s="83">
        <v>23</v>
      </c>
      <c r="H29" s="84">
        <v>0</v>
      </c>
      <c r="I29" s="84">
        <v>0</v>
      </c>
      <c r="J29" s="83">
        <v>1</v>
      </c>
      <c r="K29" s="83">
        <v>0</v>
      </c>
      <c r="L29" s="83">
        <v>0</v>
      </c>
      <c r="M29" s="83">
        <v>0</v>
      </c>
      <c r="N29" s="85">
        <v>796</v>
      </c>
      <c r="O29" s="86">
        <v>33.1666666666667</v>
      </c>
      <c r="P29" s="87" t="s">
        <v>32</v>
      </c>
      <c r="Q29" s="89">
        <f>J29/E29</f>
        <v>0.041666666666666664</v>
      </c>
    </row>
    <row r="30" spans="1:17" ht="15">
      <c r="A30" s="69" t="s">
        <v>21</v>
      </c>
      <c r="B30" s="70" t="s">
        <v>20</v>
      </c>
      <c r="C30" s="70" t="s">
        <v>12</v>
      </c>
      <c r="D30" s="71" t="s">
        <v>13</v>
      </c>
      <c r="E30" s="50">
        <v>21</v>
      </c>
      <c r="F30" s="50">
        <v>21</v>
      </c>
      <c r="G30" s="50">
        <v>21</v>
      </c>
      <c r="H30" s="72">
        <v>0</v>
      </c>
      <c r="I30" s="72">
        <v>0</v>
      </c>
      <c r="J30" s="50">
        <v>0</v>
      </c>
      <c r="K30" s="50">
        <v>0</v>
      </c>
      <c r="L30" s="50">
        <v>0</v>
      </c>
      <c r="M30" s="50">
        <v>0</v>
      </c>
      <c r="N30" s="73">
        <v>796</v>
      </c>
      <c r="O30" s="74">
        <v>37.9047619047619</v>
      </c>
      <c r="P30" s="75"/>
      <c r="Q30" s="76"/>
    </row>
    <row r="31" spans="1:17" ht="15">
      <c r="A31" s="77" t="s">
        <v>21</v>
      </c>
      <c r="B31" s="11" t="s">
        <v>20</v>
      </c>
      <c r="C31" s="11" t="s">
        <v>12</v>
      </c>
      <c r="D31" s="5" t="s">
        <v>14</v>
      </c>
      <c r="E31" s="9">
        <v>0</v>
      </c>
      <c r="F31" s="9">
        <v>21</v>
      </c>
      <c r="G31" s="9">
        <v>7</v>
      </c>
      <c r="H31" s="10">
        <v>0</v>
      </c>
      <c r="I31" s="10">
        <v>0</v>
      </c>
      <c r="J31" s="9">
        <v>1</v>
      </c>
      <c r="K31" s="9">
        <v>0</v>
      </c>
      <c r="L31" s="9">
        <v>1</v>
      </c>
      <c r="M31" s="9">
        <v>12</v>
      </c>
      <c r="N31" s="13">
        <v>1105</v>
      </c>
      <c r="O31" s="22">
        <v>52.6190476190476</v>
      </c>
      <c r="P31" s="19">
        <f>M31/E30</f>
        <v>0.5714285714285714</v>
      </c>
      <c r="Q31" s="78">
        <f>SUBTOTAL(9,J30:J31)/E30</f>
        <v>0.047619047619047616</v>
      </c>
    </row>
    <row r="32" spans="1:17" ht="15">
      <c r="A32" s="77" t="s">
        <v>21</v>
      </c>
      <c r="B32" s="11" t="s">
        <v>20</v>
      </c>
      <c r="C32" s="11" t="s">
        <v>15</v>
      </c>
      <c r="D32" s="4" t="s">
        <v>13</v>
      </c>
      <c r="E32" s="7">
        <v>47</v>
      </c>
      <c r="F32" s="7">
        <v>47</v>
      </c>
      <c r="G32" s="7">
        <v>43</v>
      </c>
      <c r="H32" s="8">
        <v>0</v>
      </c>
      <c r="I32" s="8">
        <v>0</v>
      </c>
      <c r="J32" s="7">
        <v>4</v>
      </c>
      <c r="K32" s="7">
        <v>0</v>
      </c>
      <c r="L32" s="7">
        <v>0</v>
      </c>
      <c r="M32" s="7">
        <v>0</v>
      </c>
      <c r="N32" s="12">
        <v>1584</v>
      </c>
      <c r="O32" s="21">
        <v>33.7021276595745</v>
      </c>
      <c r="P32" s="20"/>
      <c r="Q32" s="79"/>
    </row>
    <row r="33" spans="1:17" ht="15">
      <c r="A33" s="77" t="s">
        <v>21</v>
      </c>
      <c r="B33" s="11" t="s">
        <v>20</v>
      </c>
      <c r="C33" s="11" t="s">
        <v>15</v>
      </c>
      <c r="D33" s="5" t="s">
        <v>14</v>
      </c>
      <c r="E33" s="9">
        <v>0</v>
      </c>
      <c r="F33" s="9">
        <v>43</v>
      </c>
      <c r="G33" s="9">
        <v>29</v>
      </c>
      <c r="H33" s="10">
        <v>0</v>
      </c>
      <c r="I33" s="10">
        <v>0</v>
      </c>
      <c r="J33" s="9">
        <v>0</v>
      </c>
      <c r="K33" s="9">
        <v>5</v>
      </c>
      <c r="L33" s="9">
        <v>0</v>
      </c>
      <c r="M33" s="9">
        <v>9</v>
      </c>
      <c r="N33" s="13">
        <v>1799</v>
      </c>
      <c r="O33" s="22">
        <v>41.8372093023256</v>
      </c>
      <c r="P33" s="19">
        <f>M33/E32</f>
        <v>0.19148936170212766</v>
      </c>
      <c r="Q33" s="78">
        <f>SUBTOTAL(9,J32:J33)/E32</f>
        <v>0.0851063829787234</v>
      </c>
    </row>
    <row r="34" spans="1:17" ht="15.75" thickBot="1">
      <c r="A34" s="80" t="s">
        <v>21</v>
      </c>
      <c r="B34" s="81" t="s">
        <v>20</v>
      </c>
      <c r="C34" s="81" t="s">
        <v>16</v>
      </c>
      <c r="D34" s="82" t="s">
        <v>13</v>
      </c>
      <c r="E34" s="83">
        <v>48</v>
      </c>
      <c r="F34" s="83">
        <v>48</v>
      </c>
      <c r="G34" s="83">
        <v>47</v>
      </c>
      <c r="H34" s="84">
        <v>0</v>
      </c>
      <c r="I34" s="84">
        <v>0</v>
      </c>
      <c r="J34" s="83">
        <v>1</v>
      </c>
      <c r="K34" s="83">
        <v>0</v>
      </c>
      <c r="L34" s="83">
        <v>0</v>
      </c>
      <c r="M34" s="83">
        <v>0</v>
      </c>
      <c r="N34" s="85">
        <v>1635</v>
      </c>
      <c r="O34" s="86">
        <v>34.0625</v>
      </c>
      <c r="P34" s="87" t="s">
        <v>32</v>
      </c>
      <c r="Q34" s="89">
        <f>J34/E34</f>
        <v>0.020833333333333332</v>
      </c>
    </row>
    <row r="35" spans="1:17" ht="15">
      <c r="A35" s="69" t="s">
        <v>19</v>
      </c>
      <c r="B35" s="70" t="s">
        <v>18</v>
      </c>
      <c r="C35" s="70" t="s">
        <v>12</v>
      </c>
      <c r="D35" s="71" t="s">
        <v>13</v>
      </c>
      <c r="E35" s="50">
        <v>22</v>
      </c>
      <c r="F35" s="50">
        <v>22</v>
      </c>
      <c r="G35" s="50">
        <v>22</v>
      </c>
      <c r="H35" s="72">
        <v>0</v>
      </c>
      <c r="I35" s="72">
        <v>0</v>
      </c>
      <c r="J35" s="50">
        <v>0</v>
      </c>
      <c r="K35" s="50">
        <v>0</v>
      </c>
      <c r="L35" s="50">
        <v>0</v>
      </c>
      <c r="M35" s="50">
        <v>0</v>
      </c>
      <c r="N35" s="73">
        <v>955</v>
      </c>
      <c r="O35" s="74">
        <v>43.4090909090909</v>
      </c>
      <c r="P35" s="75"/>
      <c r="Q35" s="76"/>
    </row>
    <row r="36" spans="1:17" ht="15">
      <c r="A36" s="77" t="s">
        <v>19</v>
      </c>
      <c r="B36" s="11" t="s">
        <v>18</v>
      </c>
      <c r="C36" s="11" t="s">
        <v>12</v>
      </c>
      <c r="D36" s="5" t="s">
        <v>14</v>
      </c>
      <c r="E36" s="9">
        <v>0</v>
      </c>
      <c r="F36" s="9">
        <v>22</v>
      </c>
      <c r="G36" s="9">
        <v>4</v>
      </c>
      <c r="H36" s="10">
        <v>0</v>
      </c>
      <c r="I36" s="10">
        <v>0</v>
      </c>
      <c r="J36" s="9">
        <v>1</v>
      </c>
      <c r="K36" s="9">
        <v>0</v>
      </c>
      <c r="L36" s="9">
        <v>0</v>
      </c>
      <c r="M36" s="9">
        <v>17</v>
      </c>
      <c r="N36" s="13">
        <v>1408</v>
      </c>
      <c r="O36" s="22">
        <v>64</v>
      </c>
      <c r="P36" s="19">
        <f>M36/E35</f>
        <v>0.7727272727272727</v>
      </c>
      <c r="Q36" s="78">
        <f>SUBTOTAL(9,J35:J36)/E35</f>
        <v>0.045454545454545456</v>
      </c>
    </row>
    <row r="37" spans="1:17" ht="15">
      <c r="A37" s="77" t="s">
        <v>19</v>
      </c>
      <c r="B37" s="11" t="s">
        <v>18</v>
      </c>
      <c r="C37" s="11" t="s">
        <v>15</v>
      </c>
      <c r="D37" s="4" t="s">
        <v>13</v>
      </c>
      <c r="E37" s="7">
        <v>23</v>
      </c>
      <c r="F37" s="7">
        <v>23</v>
      </c>
      <c r="G37" s="7">
        <v>23</v>
      </c>
      <c r="H37" s="8">
        <v>0</v>
      </c>
      <c r="I37" s="8">
        <v>0</v>
      </c>
      <c r="J37" s="7">
        <v>0</v>
      </c>
      <c r="K37" s="7">
        <v>0</v>
      </c>
      <c r="L37" s="7">
        <v>0</v>
      </c>
      <c r="M37" s="7">
        <v>0</v>
      </c>
      <c r="N37" s="12">
        <v>1051</v>
      </c>
      <c r="O37" s="21">
        <v>45.695652173913</v>
      </c>
      <c r="P37" s="20"/>
      <c r="Q37" s="79"/>
    </row>
    <row r="38" spans="1:17" ht="15">
      <c r="A38" s="77" t="s">
        <v>19</v>
      </c>
      <c r="B38" s="11" t="s">
        <v>18</v>
      </c>
      <c r="C38" s="11" t="s">
        <v>15</v>
      </c>
      <c r="D38" s="5" t="s">
        <v>14</v>
      </c>
      <c r="E38" s="9">
        <v>0</v>
      </c>
      <c r="F38" s="9">
        <v>23</v>
      </c>
      <c r="G38" s="9">
        <v>4</v>
      </c>
      <c r="H38" s="10">
        <v>0</v>
      </c>
      <c r="I38" s="10">
        <v>0</v>
      </c>
      <c r="J38" s="9">
        <v>0</v>
      </c>
      <c r="K38" s="9">
        <v>3</v>
      </c>
      <c r="L38" s="9">
        <v>0</v>
      </c>
      <c r="M38" s="9">
        <v>16</v>
      </c>
      <c r="N38" s="13">
        <v>1418</v>
      </c>
      <c r="O38" s="22">
        <v>61.6521739130435</v>
      </c>
      <c r="P38" s="19">
        <f>M38/E37</f>
        <v>0.6956521739130435</v>
      </c>
      <c r="Q38" s="78">
        <f>SUBTOTAL(9,J37:J38)/E37</f>
        <v>0</v>
      </c>
    </row>
    <row r="39" spans="1:17" ht="15.75" thickBot="1">
      <c r="A39" s="80" t="s">
        <v>19</v>
      </c>
      <c r="B39" s="81" t="s">
        <v>18</v>
      </c>
      <c r="C39" s="81" t="s">
        <v>16</v>
      </c>
      <c r="D39" s="82" t="s">
        <v>13</v>
      </c>
      <c r="E39" s="83">
        <v>24</v>
      </c>
      <c r="F39" s="83">
        <v>24</v>
      </c>
      <c r="G39" s="83">
        <v>24</v>
      </c>
      <c r="H39" s="84">
        <v>0</v>
      </c>
      <c r="I39" s="84">
        <v>0</v>
      </c>
      <c r="J39" s="83">
        <v>0</v>
      </c>
      <c r="K39" s="83">
        <v>0</v>
      </c>
      <c r="L39" s="83">
        <v>0</v>
      </c>
      <c r="M39" s="83">
        <v>0</v>
      </c>
      <c r="N39" s="85">
        <v>927</v>
      </c>
      <c r="O39" s="86">
        <v>38.625</v>
      </c>
      <c r="P39" s="87" t="s">
        <v>32</v>
      </c>
      <c r="Q39" s="88">
        <v>0</v>
      </c>
    </row>
    <row r="40" spans="16:17" ht="15">
      <c r="P40" s="18"/>
      <c r="Q40" s="18"/>
    </row>
  </sheetData>
  <sheetProtection/>
  <mergeCells count="11">
    <mergeCell ref="A11:Q11"/>
    <mergeCell ref="A12:Q12"/>
    <mergeCell ref="A6:Q6"/>
    <mergeCell ref="B1:Q1"/>
    <mergeCell ref="A2:Q2"/>
    <mergeCell ref="A3:Q3"/>
    <mergeCell ref="A4:Q4"/>
    <mergeCell ref="A5:Q5"/>
    <mergeCell ref="A8:Q8"/>
    <mergeCell ref="A9:Q9"/>
    <mergeCell ref="A10:Q10"/>
  </mergeCells>
  <printOptions/>
  <pageMargins left="0.7" right="0.7" top="0.75" bottom="0.75" header="0.3" footer="0.3"/>
  <pageSetup orientation="portrait" paperSize="9"/>
  <ignoredErrors>
    <ignoredError sqref="B20:B24 B16 B25:B29 B35:B39 B30:B34" numberStoredAsText="1"/>
    <ignoredError sqref="Q20:Q3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2" sqref="A2:IV4"/>
    </sheetView>
  </sheetViews>
  <sheetFormatPr defaultColWidth="9.140625" defaultRowHeight="15"/>
  <cols>
    <col min="1" max="1" width="48.140625" style="1" customWidth="1"/>
    <col min="2" max="2" width="10.140625" style="6" customWidth="1"/>
    <col min="3" max="3" width="14.140625" style="6" customWidth="1"/>
    <col min="4" max="4" width="12.7109375" style="6" customWidth="1"/>
    <col min="5" max="5" width="14.57421875" style="6" customWidth="1"/>
    <col min="6" max="6" width="15.57421875" style="6" customWidth="1"/>
    <col min="7" max="16384" width="9.140625" style="1" customWidth="1"/>
  </cols>
  <sheetData>
    <row r="1" spans="1:7" ht="32.25" customHeight="1">
      <c r="A1" s="23" t="s">
        <v>33</v>
      </c>
      <c r="B1" s="30" t="s">
        <v>42</v>
      </c>
      <c r="C1" s="30"/>
      <c r="D1" s="30"/>
      <c r="E1" s="30"/>
      <c r="F1" s="30"/>
      <c r="G1" s="30"/>
    </row>
    <row r="2" spans="1:7" ht="21.75" customHeight="1">
      <c r="A2" s="31" t="s">
        <v>59</v>
      </c>
      <c r="B2" s="31"/>
      <c r="C2" s="31"/>
      <c r="D2" s="31"/>
      <c r="E2" s="31"/>
      <c r="F2" s="31"/>
      <c r="G2" s="31"/>
    </row>
    <row r="3" spans="1:7" ht="36.75" customHeight="1">
      <c r="A3" s="29" t="s">
        <v>61</v>
      </c>
      <c r="B3" s="29"/>
      <c r="C3" s="29"/>
      <c r="D3" s="29"/>
      <c r="E3" s="29"/>
      <c r="F3" s="29"/>
      <c r="G3" s="29"/>
    </row>
    <row r="4" spans="1:7" ht="19.5" customHeight="1">
      <c r="A4" s="29" t="s">
        <v>60</v>
      </c>
      <c r="B4" s="29"/>
      <c r="C4" s="29"/>
      <c r="D4" s="29"/>
      <c r="E4" s="29"/>
      <c r="F4" s="29"/>
      <c r="G4" s="29"/>
    </row>
    <row r="5" spans="1:7" ht="30" customHeight="1">
      <c r="A5" s="29"/>
      <c r="B5" s="29"/>
      <c r="C5" s="29"/>
      <c r="D5" s="29"/>
      <c r="E5" s="29"/>
      <c r="F5" s="29"/>
      <c r="G5" s="29"/>
    </row>
    <row r="7" ht="15.75" thickBot="1">
      <c r="A7" s="17" t="s">
        <v>28</v>
      </c>
    </row>
    <row r="8" spans="1:6" ht="50.25" customHeight="1">
      <c r="A8" s="15" t="s">
        <v>9</v>
      </c>
      <c r="B8" s="14" t="s">
        <v>25</v>
      </c>
      <c r="C8" s="3" t="s">
        <v>10</v>
      </c>
      <c r="D8" s="3" t="s">
        <v>64</v>
      </c>
      <c r="E8" s="2" t="s">
        <v>62</v>
      </c>
      <c r="F8" s="16" t="s">
        <v>63</v>
      </c>
    </row>
    <row r="9" spans="1:6" ht="15.75" thickBot="1">
      <c r="A9" s="4" t="s">
        <v>88</v>
      </c>
      <c r="B9" s="11" t="s">
        <v>17</v>
      </c>
      <c r="C9" s="11" t="s">
        <v>16</v>
      </c>
      <c r="D9" s="11">
        <v>0</v>
      </c>
      <c r="E9" s="11">
        <v>0</v>
      </c>
      <c r="F9" s="28" t="s">
        <v>32</v>
      </c>
    </row>
  </sheetData>
  <sheetProtection/>
  <mergeCells count="5">
    <mergeCell ref="A5:G5"/>
    <mergeCell ref="B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8" sqref="A8:F8"/>
    </sheetView>
  </sheetViews>
  <sheetFormatPr defaultColWidth="9.140625" defaultRowHeight="15"/>
  <cols>
    <col min="1" max="1" width="48.00390625" style="1" customWidth="1"/>
    <col min="2" max="2" width="7.7109375" style="6" customWidth="1"/>
    <col min="3" max="3" width="13.8515625" style="6" customWidth="1"/>
    <col min="4" max="4" width="12.00390625" style="1" customWidth="1"/>
    <col min="5" max="5" width="10.8515625" style="6" customWidth="1"/>
    <col min="6" max="6" width="9.57421875" style="6" customWidth="1"/>
    <col min="7" max="7" width="10.8515625" style="6" customWidth="1"/>
    <col min="8" max="16384" width="9.140625" style="1" customWidth="1"/>
  </cols>
  <sheetData>
    <row r="1" spans="1:7" ht="32.25" customHeight="1">
      <c r="A1" s="23" t="s">
        <v>33</v>
      </c>
      <c r="B1" s="30" t="s">
        <v>42</v>
      </c>
      <c r="C1" s="30"/>
      <c r="D1" s="30"/>
      <c r="E1" s="30"/>
      <c r="F1" s="30"/>
      <c r="G1" s="30"/>
    </row>
    <row r="2" spans="1:7" ht="21.75" customHeight="1">
      <c r="A2" s="31" t="s">
        <v>43</v>
      </c>
      <c r="B2" s="31"/>
      <c r="C2" s="31"/>
      <c r="D2" s="31"/>
      <c r="E2" s="31"/>
      <c r="F2" s="31"/>
      <c r="G2" s="31"/>
    </row>
    <row r="3" spans="1:7" ht="15" customHeight="1">
      <c r="A3" s="29" t="s">
        <v>44</v>
      </c>
      <c r="B3" s="29"/>
      <c r="C3" s="29"/>
      <c r="D3" s="29"/>
      <c r="E3" s="29"/>
      <c r="F3" s="29"/>
      <c r="G3" s="29"/>
    </row>
    <row r="4" spans="1:7" ht="19.5" customHeight="1">
      <c r="A4" s="29" t="s">
        <v>45</v>
      </c>
      <c r="B4" s="29"/>
      <c r="C4" s="29"/>
      <c r="D4" s="29"/>
      <c r="E4" s="29"/>
      <c r="F4" s="29"/>
      <c r="G4" s="29"/>
    </row>
    <row r="5" spans="1:7" ht="15" customHeight="1">
      <c r="A5" s="31"/>
      <c r="B5" s="31"/>
      <c r="C5" s="31"/>
      <c r="D5" s="31"/>
      <c r="E5" s="31"/>
      <c r="F5" s="31"/>
      <c r="G5" s="31"/>
    </row>
    <row r="6" ht="15.75" thickBot="1">
      <c r="A6" s="17" t="s">
        <v>28</v>
      </c>
    </row>
    <row r="7" spans="1:7" ht="45.75" customHeight="1" thickBot="1">
      <c r="A7" s="42" t="s">
        <v>9</v>
      </c>
      <c r="B7" s="43" t="s">
        <v>25</v>
      </c>
      <c r="C7" s="43" t="s">
        <v>46</v>
      </c>
      <c r="D7" s="43" t="s">
        <v>47</v>
      </c>
      <c r="E7" s="44" t="s">
        <v>48</v>
      </c>
      <c r="F7" s="45" t="s">
        <v>49</v>
      </c>
      <c r="G7" s="1"/>
    </row>
    <row r="8" spans="1:6" s="99" customFormat="1" ht="15.75" thickBot="1">
      <c r="A8" s="102" t="s">
        <v>88</v>
      </c>
      <c r="B8" s="108" t="s">
        <v>17</v>
      </c>
      <c r="C8" s="108" t="s">
        <v>16</v>
      </c>
      <c r="D8" s="109">
        <v>10</v>
      </c>
      <c r="E8" s="104">
        <v>410</v>
      </c>
      <c r="F8" s="110">
        <v>0.024390243902439</v>
      </c>
    </row>
    <row r="9" ht="15">
      <c r="G9" s="1"/>
    </row>
    <row r="10" spans="1:7" ht="15.75" thickBot="1">
      <c r="A10" s="17" t="s">
        <v>29</v>
      </c>
      <c r="G10" s="1"/>
    </row>
    <row r="11" spans="1:7" ht="32.25" thickBot="1">
      <c r="A11" s="42" t="s">
        <v>9</v>
      </c>
      <c r="B11" s="43" t="s">
        <v>25</v>
      </c>
      <c r="C11" s="43" t="s">
        <v>46</v>
      </c>
      <c r="D11" s="43" t="s">
        <v>47</v>
      </c>
      <c r="E11" s="44" t="s">
        <v>48</v>
      </c>
      <c r="F11" s="45" t="s">
        <v>49</v>
      </c>
      <c r="G11" s="1"/>
    </row>
    <row r="12" spans="1:7" ht="15">
      <c r="A12" s="46" t="s">
        <v>19</v>
      </c>
      <c r="B12" s="47" t="s">
        <v>18</v>
      </c>
      <c r="C12" s="48" t="s">
        <v>15</v>
      </c>
      <c r="D12" s="49">
        <v>0</v>
      </c>
      <c r="E12" s="50">
        <v>45</v>
      </c>
      <c r="F12" s="51">
        <v>0</v>
      </c>
      <c r="G12" s="1"/>
    </row>
    <row r="13" spans="1:7" ht="15.75" thickBot="1">
      <c r="A13" s="58" t="s">
        <v>19</v>
      </c>
      <c r="B13" s="59" t="s">
        <v>18</v>
      </c>
      <c r="C13" s="60" t="s">
        <v>16</v>
      </c>
      <c r="D13" s="61">
        <v>4</v>
      </c>
      <c r="E13" s="62">
        <v>51</v>
      </c>
      <c r="F13" s="63">
        <v>0.0784313725490196</v>
      </c>
      <c r="G13" s="1"/>
    </row>
    <row r="14" spans="1:7" ht="15">
      <c r="A14" s="46" t="s">
        <v>21</v>
      </c>
      <c r="B14" s="47" t="s">
        <v>20</v>
      </c>
      <c r="C14" s="48" t="s">
        <v>15</v>
      </c>
      <c r="D14" s="49">
        <v>0</v>
      </c>
      <c r="E14" s="50">
        <v>69</v>
      </c>
      <c r="F14" s="51">
        <v>0</v>
      </c>
      <c r="G14" s="1"/>
    </row>
    <row r="15" spans="1:7" ht="15.75" thickBot="1">
      <c r="A15" s="52" t="s">
        <v>21</v>
      </c>
      <c r="B15" s="53" t="s">
        <v>20</v>
      </c>
      <c r="C15" s="54" t="s">
        <v>16</v>
      </c>
      <c r="D15" s="55">
        <v>7</v>
      </c>
      <c r="E15" s="56">
        <v>99</v>
      </c>
      <c r="F15" s="57">
        <v>0.0707070707070707</v>
      </c>
      <c r="G15" s="1"/>
    </row>
    <row r="16" spans="1:7" ht="15">
      <c r="A16" s="64" t="s">
        <v>87</v>
      </c>
      <c r="B16" s="47" t="s">
        <v>24</v>
      </c>
      <c r="C16" s="48" t="s">
        <v>15</v>
      </c>
      <c r="D16" s="49">
        <v>1</v>
      </c>
      <c r="E16" s="50">
        <v>51</v>
      </c>
      <c r="F16" s="51">
        <v>0.0196078431372549</v>
      </c>
      <c r="G16" s="1"/>
    </row>
    <row r="17" spans="1:7" ht="15.75" thickBot="1">
      <c r="A17" s="65" t="s">
        <v>87</v>
      </c>
      <c r="B17" s="53" t="s">
        <v>24</v>
      </c>
      <c r="C17" s="54" t="s">
        <v>16</v>
      </c>
      <c r="D17" s="55">
        <v>8</v>
      </c>
      <c r="E17" s="56">
        <v>54</v>
      </c>
      <c r="F17" s="57">
        <v>0.148148148148148</v>
      </c>
      <c r="G17" s="1"/>
    </row>
    <row r="18" spans="1:7" ht="15">
      <c r="A18" s="46" t="s">
        <v>23</v>
      </c>
      <c r="B18" s="47" t="s">
        <v>22</v>
      </c>
      <c r="C18" s="48" t="s">
        <v>15</v>
      </c>
      <c r="D18" s="49">
        <v>0</v>
      </c>
      <c r="E18" s="50">
        <v>37</v>
      </c>
      <c r="F18" s="51">
        <v>0</v>
      </c>
      <c r="G18" s="1"/>
    </row>
    <row r="19" spans="1:7" ht="15.75" thickBot="1">
      <c r="A19" s="52" t="s">
        <v>23</v>
      </c>
      <c r="B19" s="53" t="s">
        <v>22</v>
      </c>
      <c r="C19" s="54" t="s">
        <v>16</v>
      </c>
      <c r="D19" s="55">
        <v>11</v>
      </c>
      <c r="E19" s="56">
        <v>55</v>
      </c>
      <c r="F19" s="57">
        <v>0.2</v>
      </c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  <row r="27" ht="15">
      <c r="G27" s="1"/>
    </row>
    <row r="28" ht="15">
      <c r="G28" s="1"/>
    </row>
    <row r="29" ht="15">
      <c r="G29" s="1"/>
    </row>
    <row r="30" ht="15">
      <c r="G30" s="1"/>
    </row>
    <row r="31" ht="15">
      <c r="G31" s="1"/>
    </row>
    <row r="32" ht="15">
      <c r="G32" s="1"/>
    </row>
    <row r="33" ht="15">
      <c r="G33" s="1"/>
    </row>
    <row r="34" ht="15">
      <c r="G34" s="1"/>
    </row>
    <row r="35" ht="15">
      <c r="G35" s="1"/>
    </row>
    <row r="36" ht="15">
      <c r="G36" s="1"/>
    </row>
    <row r="37" ht="15">
      <c r="G37" s="1"/>
    </row>
    <row r="38" ht="15">
      <c r="G38" s="1"/>
    </row>
    <row r="39" ht="15">
      <c r="G39" s="1"/>
    </row>
    <row r="40" ht="15">
      <c r="G40" s="1"/>
    </row>
    <row r="41" ht="15">
      <c r="G41" s="1"/>
    </row>
    <row r="42" ht="15">
      <c r="G42" s="1"/>
    </row>
    <row r="43" ht="15">
      <c r="G43" s="1"/>
    </row>
    <row r="44" ht="15">
      <c r="G44" s="1"/>
    </row>
    <row r="45" ht="15">
      <c r="G45" s="1"/>
    </row>
    <row r="46" ht="15">
      <c r="G46" s="1"/>
    </row>
    <row r="47" ht="15">
      <c r="G47" s="1"/>
    </row>
    <row r="48" ht="15">
      <c r="G48" s="1"/>
    </row>
    <row r="49" ht="15">
      <c r="G49" s="1"/>
    </row>
    <row r="50" ht="15">
      <c r="G50" s="1"/>
    </row>
    <row r="51" ht="15">
      <c r="G51" s="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  <row r="61" ht="15">
      <c r="G61" s="1"/>
    </row>
    <row r="62" ht="15">
      <c r="G62" s="1"/>
    </row>
    <row r="63" ht="15">
      <c r="G63" s="1"/>
    </row>
    <row r="64" ht="15">
      <c r="G64" s="1"/>
    </row>
    <row r="65" ht="15">
      <c r="G65" s="1"/>
    </row>
    <row r="66" ht="15">
      <c r="G66" s="1"/>
    </row>
    <row r="67" ht="15">
      <c r="G67" s="1"/>
    </row>
    <row r="68" ht="15">
      <c r="G68" s="1"/>
    </row>
    <row r="69" ht="15">
      <c r="G69" s="1"/>
    </row>
    <row r="70" ht="15">
      <c r="G70" s="1"/>
    </row>
    <row r="71" ht="15">
      <c r="G71" s="1"/>
    </row>
    <row r="72" ht="15">
      <c r="G72" s="1"/>
    </row>
    <row r="73" ht="15">
      <c r="G73" s="1"/>
    </row>
    <row r="74" ht="15">
      <c r="G74" s="1"/>
    </row>
    <row r="75" ht="15">
      <c r="G75" s="1"/>
    </row>
    <row r="76" ht="15">
      <c r="G76" s="1"/>
    </row>
    <row r="77" ht="15">
      <c r="G77" s="1"/>
    </row>
    <row r="78" ht="15">
      <c r="G78" s="1"/>
    </row>
    <row r="79" ht="15">
      <c r="G79" s="1"/>
    </row>
    <row r="80" ht="15">
      <c r="G80" s="1"/>
    </row>
    <row r="81" ht="15">
      <c r="G81" s="1"/>
    </row>
    <row r="82" ht="15">
      <c r="G82" s="1"/>
    </row>
    <row r="83" ht="15">
      <c r="G83" s="1"/>
    </row>
    <row r="84" ht="15">
      <c r="G84" s="1"/>
    </row>
    <row r="85" ht="15">
      <c r="G85" s="1"/>
    </row>
    <row r="86" ht="15">
      <c r="G86" s="1"/>
    </row>
    <row r="87" ht="15">
      <c r="G87" s="1"/>
    </row>
    <row r="88" ht="15">
      <c r="G88" s="1"/>
    </row>
    <row r="89" ht="15">
      <c r="G89" s="1"/>
    </row>
    <row r="90" ht="15">
      <c r="G90" s="1"/>
    </row>
    <row r="91" ht="15">
      <c r="G91" s="1"/>
    </row>
    <row r="92" ht="15">
      <c r="G92" s="1"/>
    </row>
    <row r="93" ht="15">
      <c r="G93" s="1"/>
    </row>
    <row r="94" ht="15">
      <c r="G94" s="1"/>
    </row>
    <row r="95" ht="15">
      <c r="G95" s="1"/>
    </row>
    <row r="96" ht="15">
      <c r="G96" s="1"/>
    </row>
    <row r="97" ht="15">
      <c r="G97" s="1"/>
    </row>
    <row r="98" ht="15">
      <c r="G98" s="1"/>
    </row>
    <row r="99" ht="15">
      <c r="G99" s="1"/>
    </row>
    <row r="100" ht="15">
      <c r="G100" s="1"/>
    </row>
    <row r="101" ht="15">
      <c r="G101" s="1"/>
    </row>
    <row r="102" ht="15">
      <c r="G102" s="1"/>
    </row>
    <row r="103" ht="15">
      <c r="G103" s="1"/>
    </row>
  </sheetData>
  <sheetProtection/>
  <mergeCells count="5">
    <mergeCell ref="A5:G5"/>
    <mergeCell ref="B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  <ignoredErrors>
    <ignoredError sqref="B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31.421875" style="1" customWidth="1"/>
    <col min="2" max="2" width="8.57421875" style="6" customWidth="1"/>
    <col min="3" max="4" width="9.28125" style="6" customWidth="1"/>
    <col min="5" max="5" width="9.28125" style="1" customWidth="1"/>
    <col min="6" max="7" width="10.8515625" style="6" customWidth="1"/>
    <col min="8" max="8" width="12.421875" style="6" customWidth="1"/>
    <col min="9" max="10" width="10.00390625" style="6" customWidth="1"/>
    <col min="11" max="11" width="10.8515625" style="6" customWidth="1"/>
    <col min="12" max="16384" width="9.140625" style="1" customWidth="1"/>
  </cols>
  <sheetData>
    <row r="1" spans="1:11" ht="32.25" customHeight="1">
      <c r="A1" s="23" t="s">
        <v>33</v>
      </c>
      <c r="B1" s="30" t="s">
        <v>42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21.75" customHeight="1">
      <c r="A2" s="31" t="s">
        <v>54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9.5" customHeight="1">
      <c r="A3" s="29" t="s">
        <v>45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30.75" customHeight="1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ht="15">
      <c r="A6" s="17" t="s">
        <v>28</v>
      </c>
    </row>
    <row r="7" spans="1:11" ht="21" customHeight="1" thickBot="1">
      <c r="A7" s="32" t="s">
        <v>9</v>
      </c>
      <c r="B7" s="3" t="s">
        <v>51</v>
      </c>
      <c r="C7" s="33" t="s">
        <v>12</v>
      </c>
      <c r="D7" s="34"/>
      <c r="E7" s="35"/>
      <c r="F7" s="33" t="s">
        <v>15</v>
      </c>
      <c r="G7" s="34"/>
      <c r="H7" s="35"/>
      <c r="I7" s="33" t="s">
        <v>16</v>
      </c>
      <c r="J7" s="34"/>
      <c r="K7" s="35"/>
    </row>
    <row r="8" spans="1:11" ht="36.75" customHeight="1" thickBot="1">
      <c r="A8" s="100"/>
      <c r="B8" s="43" t="s">
        <v>25</v>
      </c>
      <c r="C8" s="43" t="s">
        <v>56</v>
      </c>
      <c r="D8" s="101" t="s">
        <v>48</v>
      </c>
      <c r="E8" s="45" t="s">
        <v>57</v>
      </c>
      <c r="F8" s="43" t="s">
        <v>56</v>
      </c>
      <c r="G8" s="101" t="s">
        <v>48</v>
      </c>
      <c r="H8" s="45" t="s">
        <v>57</v>
      </c>
      <c r="I8" s="43" t="s">
        <v>56</v>
      </c>
      <c r="J8" s="101" t="s">
        <v>48</v>
      </c>
      <c r="K8" s="45" t="s">
        <v>57</v>
      </c>
    </row>
    <row r="9" spans="1:11" s="99" customFormat="1" ht="15.75" thickBot="1">
      <c r="A9" s="102" t="s">
        <v>88</v>
      </c>
      <c r="B9" s="103" t="s">
        <v>17</v>
      </c>
      <c r="C9" s="104">
        <v>0</v>
      </c>
      <c r="D9" s="104">
        <v>0</v>
      </c>
      <c r="E9" s="105" t="s">
        <v>58</v>
      </c>
      <c r="F9" s="104">
        <v>0</v>
      </c>
      <c r="G9" s="104">
        <v>0</v>
      </c>
      <c r="H9" s="105" t="s">
        <v>58</v>
      </c>
      <c r="I9" s="104">
        <v>58</v>
      </c>
      <c r="J9" s="104">
        <v>410</v>
      </c>
      <c r="K9" s="106">
        <f>I9/J9</f>
        <v>0.14146341463414633</v>
      </c>
    </row>
    <row r="10" spans="9:11" ht="15">
      <c r="I10" s="1"/>
      <c r="J10" s="1"/>
      <c r="K10" s="1"/>
    </row>
    <row r="11" ht="15">
      <c r="A11" s="17" t="s">
        <v>29</v>
      </c>
    </row>
    <row r="12" spans="1:11" ht="15.75" thickBot="1">
      <c r="A12" s="32" t="s">
        <v>9</v>
      </c>
      <c r="B12" s="3" t="s">
        <v>51</v>
      </c>
      <c r="C12" s="33" t="s">
        <v>12</v>
      </c>
      <c r="D12" s="34"/>
      <c r="E12" s="35"/>
      <c r="F12" s="33" t="s">
        <v>15</v>
      </c>
      <c r="G12" s="34"/>
      <c r="H12" s="35"/>
      <c r="I12" s="33" t="s">
        <v>16</v>
      </c>
      <c r="J12" s="34"/>
      <c r="K12" s="35"/>
    </row>
    <row r="13" spans="1:11" ht="32.25" customHeight="1" thickBot="1">
      <c r="A13" s="100"/>
      <c r="B13" s="43" t="s">
        <v>25</v>
      </c>
      <c r="C13" s="43" t="s">
        <v>56</v>
      </c>
      <c r="D13" s="101" t="s">
        <v>48</v>
      </c>
      <c r="E13" s="45" t="s">
        <v>57</v>
      </c>
      <c r="F13" s="43" t="s">
        <v>56</v>
      </c>
      <c r="G13" s="101" t="s">
        <v>48</v>
      </c>
      <c r="H13" s="45" t="s">
        <v>57</v>
      </c>
      <c r="I13" s="43" t="s">
        <v>56</v>
      </c>
      <c r="J13" s="101" t="s">
        <v>48</v>
      </c>
      <c r="K13" s="45" t="s">
        <v>57</v>
      </c>
    </row>
    <row r="14" spans="1:11" ht="21.75" thickBot="1">
      <c r="A14" s="102" t="s">
        <v>87</v>
      </c>
      <c r="B14" s="103" t="s">
        <v>24</v>
      </c>
      <c r="C14" s="104">
        <v>0</v>
      </c>
      <c r="D14" s="104">
        <v>25</v>
      </c>
      <c r="E14" s="114">
        <f>C14/D14</f>
        <v>0</v>
      </c>
      <c r="F14" s="104">
        <v>0</v>
      </c>
      <c r="G14" s="104">
        <v>51</v>
      </c>
      <c r="H14" s="114">
        <f>F14/G14</f>
        <v>0</v>
      </c>
      <c r="I14" s="104">
        <v>0</v>
      </c>
      <c r="J14" s="104">
        <v>54</v>
      </c>
      <c r="K14" s="106">
        <f>I14/J14</f>
        <v>0</v>
      </c>
    </row>
    <row r="15" spans="1:11" ht="15.75" thickBot="1">
      <c r="A15" s="102" t="s">
        <v>23</v>
      </c>
      <c r="B15" s="103" t="s">
        <v>22</v>
      </c>
      <c r="C15" s="111">
        <v>0</v>
      </c>
      <c r="D15" s="111">
        <v>16</v>
      </c>
      <c r="E15" s="112">
        <f>C15/D15</f>
        <v>0</v>
      </c>
      <c r="F15" s="111">
        <v>0</v>
      </c>
      <c r="G15" s="111">
        <v>37</v>
      </c>
      <c r="H15" s="112">
        <f>F15/G15</f>
        <v>0</v>
      </c>
      <c r="I15" s="111">
        <v>0</v>
      </c>
      <c r="J15" s="111">
        <v>55</v>
      </c>
      <c r="K15" s="113">
        <f>I15/J15</f>
        <v>0</v>
      </c>
    </row>
    <row r="16" spans="1:11" ht="21.75" thickBot="1">
      <c r="A16" s="102" t="s">
        <v>21</v>
      </c>
      <c r="B16" s="103" t="s">
        <v>20</v>
      </c>
      <c r="C16" s="104">
        <v>0</v>
      </c>
      <c r="D16" s="104">
        <v>22</v>
      </c>
      <c r="E16" s="114">
        <f>C16/D16</f>
        <v>0</v>
      </c>
      <c r="F16" s="104">
        <v>0</v>
      </c>
      <c r="G16" s="104">
        <v>69</v>
      </c>
      <c r="H16" s="114">
        <f>F16/G16</f>
        <v>0</v>
      </c>
      <c r="I16" s="104">
        <v>2</v>
      </c>
      <c r="J16" s="104">
        <v>99</v>
      </c>
      <c r="K16" s="106">
        <f>I16/J16</f>
        <v>0.020202020202020204</v>
      </c>
    </row>
    <row r="17" spans="1:11" ht="15.75" thickBot="1">
      <c r="A17" s="102" t="s">
        <v>19</v>
      </c>
      <c r="B17" s="103" t="s">
        <v>18</v>
      </c>
      <c r="C17" s="111">
        <v>0</v>
      </c>
      <c r="D17" s="111">
        <v>22</v>
      </c>
      <c r="E17" s="112">
        <f>C17/D17</f>
        <v>0</v>
      </c>
      <c r="F17" s="111">
        <v>0</v>
      </c>
      <c r="G17" s="111">
        <v>45</v>
      </c>
      <c r="H17" s="112">
        <f>F17/G17</f>
        <v>0</v>
      </c>
      <c r="I17" s="111">
        <v>0</v>
      </c>
      <c r="J17" s="111">
        <v>51</v>
      </c>
      <c r="K17" s="113">
        <f>I17/J17</f>
        <v>0</v>
      </c>
    </row>
    <row r="18" spans="9:11" ht="15">
      <c r="I18" s="1"/>
      <c r="J18" s="1"/>
      <c r="K18" s="1"/>
    </row>
    <row r="23" spans="9:11" ht="15">
      <c r="I23" s="1"/>
      <c r="J23" s="1"/>
      <c r="K23" s="1"/>
    </row>
    <row r="24" spans="9:11" ht="15">
      <c r="I24" s="1"/>
      <c r="J24" s="1"/>
      <c r="K24" s="1"/>
    </row>
    <row r="25" spans="9:11" ht="15">
      <c r="I25" s="1"/>
      <c r="J25" s="1"/>
      <c r="K25" s="1"/>
    </row>
    <row r="26" spans="9:11" ht="15">
      <c r="I26" s="1"/>
      <c r="J26" s="1"/>
      <c r="K26" s="1"/>
    </row>
    <row r="27" spans="9:11" ht="15">
      <c r="I27" s="1"/>
      <c r="J27" s="1"/>
      <c r="K27" s="1"/>
    </row>
    <row r="28" spans="9:11" ht="15">
      <c r="I28" s="1"/>
      <c r="J28" s="1"/>
      <c r="K28" s="1"/>
    </row>
    <row r="29" spans="9:11" ht="15">
      <c r="I29" s="1"/>
      <c r="J29" s="1"/>
      <c r="K29" s="1"/>
    </row>
    <row r="30" spans="9:11" ht="15">
      <c r="I30" s="1"/>
      <c r="J30" s="1"/>
      <c r="K30" s="1"/>
    </row>
    <row r="31" spans="9:11" ht="15">
      <c r="I31" s="1"/>
      <c r="J31" s="1"/>
      <c r="K31" s="1"/>
    </row>
    <row r="32" spans="9:11" ht="15">
      <c r="I32" s="1"/>
      <c r="J32" s="1"/>
      <c r="K32" s="1"/>
    </row>
    <row r="33" spans="9:11" ht="15">
      <c r="I33" s="1"/>
      <c r="J33" s="1"/>
      <c r="K33" s="1"/>
    </row>
    <row r="34" spans="9:11" ht="15">
      <c r="I34" s="1"/>
      <c r="J34" s="1"/>
      <c r="K34" s="1"/>
    </row>
    <row r="35" spans="9:11" ht="15">
      <c r="I35" s="1"/>
      <c r="J35" s="1"/>
      <c r="K35" s="1"/>
    </row>
    <row r="36" spans="9:11" ht="15">
      <c r="I36" s="1"/>
      <c r="J36" s="1"/>
      <c r="K36" s="1"/>
    </row>
    <row r="37" spans="9:11" ht="15">
      <c r="I37" s="1"/>
      <c r="J37" s="1"/>
      <c r="K37" s="1"/>
    </row>
    <row r="38" spans="9:11" ht="15">
      <c r="I38" s="1"/>
      <c r="J38" s="1"/>
      <c r="K38" s="1"/>
    </row>
    <row r="39" spans="9:11" ht="15">
      <c r="I39" s="1"/>
      <c r="J39" s="1"/>
      <c r="K39" s="1"/>
    </row>
    <row r="40" spans="9:11" ht="15">
      <c r="I40" s="1"/>
      <c r="J40" s="1"/>
      <c r="K40" s="1"/>
    </row>
    <row r="41" spans="9:11" ht="15">
      <c r="I41" s="1"/>
      <c r="J41" s="1"/>
      <c r="K41" s="1"/>
    </row>
    <row r="42" spans="9:11" ht="15">
      <c r="I42" s="1"/>
      <c r="J42" s="1"/>
      <c r="K42" s="1"/>
    </row>
    <row r="43" spans="9:11" ht="15">
      <c r="I43" s="1"/>
      <c r="J43" s="1"/>
      <c r="K43" s="1"/>
    </row>
    <row r="44" spans="9:11" ht="15">
      <c r="I44" s="1"/>
      <c r="J44" s="1"/>
      <c r="K44" s="1"/>
    </row>
    <row r="45" spans="9:11" ht="15">
      <c r="I45" s="1"/>
      <c r="J45" s="1"/>
      <c r="K45" s="1"/>
    </row>
    <row r="46" spans="9:11" ht="15">
      <c r="I46" s="1"/>
      <c r="J46" s="1"/>
      <c r="K46" s="1"/>
    </row>
    <row r="47" spans="9:11" ht="15">
      <c r="I47" s="1"/>
      <c r="J47" s="1"/>
      <c r="K47" s="1"/>
    </row>
    <row r="48" spans="9:11" ht="15">
      <c r="I48" s="1"/>
      <c r="J48" s="1"/>
      <c r="K48" s="1"/>
    </row>
    <row r="49" spans="9:11" ht="15">
      <c r="I49" s="1"/>
      <c r="J49" s="1"/>
      <c r="K49" s="1"/>
    </row>
    <row r="50" spans="9:11" ht="15">
      <c r="I50" s="1"/>
      <c r="J50" s="1"/>
      <c r="K50" s="1"/>
    </row>
    <row r="51" spans="9:11" ht="15">
      <c r="I51" s="1"/>
      <c r="J51" s="1"/>
      <c r="K51" s="1"/>
    </row>
    <row r="52" spans="9:11" ht="15">
      <c r="I52" s="1"/>
      <c r="J52" s="1"/>
      <c r="K52" s="1"/>
    </row>
    <row r="53" spans="9:11" ht="15">
      <c r="I53" s="1"/>
      <c r="J53" s="1"/>
      <c r="K53" s="1"/>
    </row>
    <row r="54" spans="9:11" ht="15">
      <c r="I54" s="1"/>
      <c r="J54" s="1"/>
      <c r="K54" s="1"/>
    </row>
    <row r="55" spans="9:11" ht="15">
      <c r="I55" s="1"/>
      <c r="J55" s="1"/>
      <c r="K55" s="1"/>
    </row>
    <row r="56" spans="9:11" ht="15">
      <c r="I56" s="1"/>
      <c r="J56" s="1"/>
      <c r="K56" s="1"/>
    </row>
    <row r="57" spans="9:11" ht="15">
      <c r="I57" s="1"/>
      <c r="J57" s="1"/>
      <c r="K57" s="1"/>
    </row>
    <row r="58" spans="9:11" ht="15">
      <c r="I58" s="1"/>
      <c r="J58" s="1"/>
      <c r="K58" s="1"/>
    </row>
    <row r="59" spans="9:11" ht="15">
      <c r="I59" s="1"/>
      <c r="J59" s="1"/>
      <c r="K59" s="1"/>
    </row>
    <row r="60" spans="9:11" ht="15">
      <c r="I60" s="1"/>
      <c r="J60" s="1"/>
      <c r="K60" s="1"/>
    </row>
    <row r="61" spans="9:11" ht="15">
      <c r="I61" s="1"/>
      <c r="J61" s="1"/>
      <c r="K61" s="1"/>
    </row>
    <row r="62" spans="9:11" ht="15">
      <c r="I62" s="1"/>
      <c r="J62" s="1"/>
      <c r="K62" s="1"/>
    </row>
    <row r="63" spans="9:11" ht="15">
      <c r="I63" s="1"/>
      <c r="J63" s="1"/>
      <c r="K63" s="1"/>
    </row>
    <row r="64" spans="9:11" ht="15">
      <c r="I64" s="1"/>
      <c r="J64" s="1"/>
      <c r="K64" s="1"/>
    </row>
    <row r="65" spans="9:11" ht="15">
      <c r="I65" s="1"/>
      <c r="J65" s="1"/>
      <c r="K65" s="1"/>
    </row>
    <row r="66" spans="9:11" ht="15">
      <c r="I66" s="1"/>
      <c r="J66" s="1"/>
      <c r="K66" s="1"/>
    </row>
    <row r="67" spans="9:11" ht="15">
      <c r="I67" s="1"/>
      <c r="J67" s="1"/>
      <c r="K67" s="1"/>
    </row>
    <row r="68" spans="9:11" ht="15">
      <c r="I68" s="1"/>
      <c r="J68" s="1"/>
      <c r="K68" s="1"/>
    </row>
    <row r="69" spans="9:11" ht="15">
      <c r="I69" s="1"/>
      <c r="J69" s="1"/>
      <c r="K69" s="1"/>
    </row>
    <row r="70" spans="9:11" ht="15">
      <c r="I70" s="1"/>
      <c r="J70" s="1"/>
      <c r="K70" s="1"/>
    </row>
    <row r="71" spans="9:11" ht="15">
      <c r="I71" s="1"/>
      <c r="J71" s="1"/>
      <c r="K71" s="1"/>
    </row>
    <row r="72" spans="9:11" ht="15">
      <c r="I72" s="1"/>
      <c r="J72" s="1"/>
      <c r="K72" s="1"/>
    </row>
    <row r="73" spans="9:11" ht="15">
      <c r="I73" s="1"/>
      <c r="J73" s="1"/>
      <c r="K73" s="1"/>
    </row>
    <row r="74" spans="9:11" ht="15">
      <c r="I74" s="1"/>
      <c r="J74" s="1"/>
      <c r="K74" s="1"/>
    </row>
    <row r="75" spans="9:11" ht="15">
      <c r="I75" s="1"/>
      <c r="J75" s="1"/>
      <c r="K75" s="1"/>
    </row>
    <row r="76" spans="9:11" ht="15">
      <c r="I76" s="1"/>
      <c r="J76" s="1"/>
      <c r="K76" s="1"/>
    </row>
    <row r="77" spans="9:11" ht="15">
      <c r="I77" s="1"/>
      <c r="J77" s="1"/>
      <c r="K77" s="1"/>
    </row>
    <row r="78" spans="9:11" ht="15">
      <c r="I78" s="1"/>
      <c r="J78" s="1"/>
      <c r="K78" s="1"/>
    </row>
    <row r="79" spans="9:11" ht="15">
      <c r="I79" s="1"/>
      <c r="J79" s="1"/>
      <c r="K79" s="1"/>
    </row>
    <row r="80" spans="9:11" ht="15">
      <c r="I80" s="1"/>
      <c r="J80" s="1"/>
      <c r="K80" s="1"/>
    </row>
    <row r="81" spans="9:11" ht="15">
      <c r="I81" s="1"/>
      <c r="J81" s="1"/>
      <c r="K81" s="1"/>
    </row>
    <row r="82" spans="9:11" ht="15">
      <c r="I82" s="1"/>
      <c r="J82" s="1"/>
      <c r="K82" s="1"/>
    </row>
    <row r="83" spans="9:11" ht="15">
      <c r="I83" s="1"/>
      <c r="J83" s="1"/>
      <c r="K83" s="1"/>
    </row>
    <row r="84" spans="9:11" ht="15">
      <c r="I84" s="1"/>
      <c r="J84" s="1"/>
      <c r="K84" s="1"/>
    </row>
    <row r="85" spans="9:11" ht="15">
      <c r="I85" s="1"/>
      <c r="J85" s="1"/>
      <c r="K85" s="1"/>
    </row>
    <row r="86" spans="9:11" ht="15">
      <c r="I86" s="1"/>
      <c r="J86" s="1"/>
      <c r="K86" s="1"/>
    </row>
    <row r="87" spans="9:11" ht="15">
      <c r="I87" s="1"/>
      <c r="J87" s="1"/>
      <c r="K87" s="1"/>
    </row>
    <row r="88" spans="9:11" ht="15">
      <c r="I88" s="1"/>
      <c r="J88" s="1"/>
      <c r="K88" s="1"/>
    </row>
    <row r="89" spans="9:11" ht="15">
      <c r="I89" s="1"/>
      <c r="J89" s="1"/>
      <c r="K89" s="1"/>
    </row>
    <row r="90" spans="9:11" ht="15">
      <c r="I90" s="1"/>
      <c r="J90" s="1"/>
      <c r="K90" s="1"/>
    </row>
    <row r="91" spans="9:11" ht="15">
      <c r="I91" s="1"/>
      <c r="J91" s="1"/>
      <c r="K91" s="1"/>
    </row>
    <row r="92" spans="9:11" ht="15">
      <c r="I92" s="1"/>
      <c r="J92" s="1"/>
      <c r="K92" s="1"/>
    </row>
    <row r="93" spans="9:11" ht="15">
      <c r="I93" s="1"/>
      <c r="J93" s="1"/>
      <c r="K93" s="1"/>
    </row>
    <row r="94" spans="9:11" ht="15">
      <c r="I94" s="1"/>
      <c r="J94" s="1"/>
      <c r="K94" s="1"/>
    </row>
    <row r="95" spans="9:11" ht="15">
      <c r="I95" s="1"/>
      <c r="J95" s="1"/>
      <c r="K95" s="1"/>
    </row>
    <row r="96" spans="9:11" ht="15">
      <c r="I96" s="1"/>
      <c r="J96" s="1"/>
      <c r="K96" s="1"/>
    </row>
    <row r="97" spans="9:11" ht="15">
      <c r="I97" s="1"/>
      <c r="J97" s="1"/>
      <c r="K97" s="1"/>
    </row>
    <row r="98" spans="9:11" ht="15">
      <c r="I98" s="1"/>
      <c r="J98" s="1"/>
      <c r="K98" s="1"/>
    </row>
    <row r="99" spans="9:11" ht="15">
      <c r="I99" s="1"/>
      <c r="J99" s="1"/>
      <c r="K99" s="1"/>
    </row>
  </sheetData>
  <sheetProtection/>
  <mergeCells count="13">
    <mergeCell ref="B1:K1"/>
    <mergeCell ref="A2:K2"/>
    <mergeCell ref="A3:K3"/>
    <mergeCell ref="A4:K4"/>
    <mergeCell ref="A5:K5"/>
    <mergeCell ref="A7:A8"/>
    <mergeCell ref="C7:E7"/>
    <mergeCell ref="F7:H7"/>
    <mergeCell ref="I7:K7"/>
    <mergeCell ref="A12:A13"/>
    <mergeCell ref="C12:E12"/>
    <mergeCell ref="F12:H12"/>
    <mergeCell ref="I12:K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1.8515625" style="1" customWidth="1"/>
    <col min="2" max="2" width="8.57421875" style="6" customWidth="1"/>
    <col min="3" max="3" width="15.140625" style="6" customWidth="1"/>
    <col min="4" max="4" width="12.00390625" style="1" customWidth="1"/>
    <col min="5" max="5" width="10.8515625" style="6" customWidth="1"/>
    <col min="6" max="6" width="12.421875" style="6" customWidth="1"/>
    <col min="7" max="7" width="10.00390625" style="6" customWidth="1"/>
    <col min="8" max="8" width="10.8515625" style="6" customWidth="1"/>
    <col min="9" max="16384" width="9.140625" style="1" customWidth="1"/>
  </cols>
  <sheetData>
    <row r="1" spans="1:8" ht="32.25" customHeight="1">
      <c r="A1" s="23" t="s">
        <v>33</v>
      </c>
      <c r="B1" s="30" t="s">
        <v>42</v>
      </c>
      <c r="C1" s="30"/>
      <c r="D1" s="30"/>
      <c r="E1" s="30"/>
      <c r="F1" s="30"/>
      <c r="G1" s="30"/>
      <c r="H1" s="30"/>
    </row>
    <row r="2" spans="1:8" ht="21.75" customHeight="1">
      <c r="A2" s="31" t="s">
        <v>50</v>
      </c>
      <c r="B2" s="31"/>
      <c r="C2" s="31"/>
      <c r="D2" s="31"/>
      <c r="E2" s="31"/>
      <c r="F2" s="31"/>
      <c r="G2" s="31"/>
      <c r="H2" s="31"/>
    </row>
    <row r="3" spans="1:8" ht="19.5" customHeight="1">
      <c r="A3" s="29" t="s">
        <v>45</v>
      </c>
      <c r="B3" s="29"/>
      <c r="C3" s="29"/>
      <c r="D3" s="29"/>
      <c r="E3" s="29"/>
      <c r="F3" s="29"/>
      <c r="G3" s="29"/>
      <c r="H3" s="29"/>
    </row>
    <row r="4" spans="7:8" ht="15">
      <c r="G4" s="1"/>
      <c r="H4" s="1"/>
    </row>
    <row r="5" ht="15">
      <c r="A5" s="17" t="s">
        <v>29</v>
      </c>
    </row>
    <row r="6" spans="1:8" ht="15.75" thickBot="1">
      <c r="A6" s="32" t="s">
        <v>9</v>
      </c>
      <c r="B6" s="3" t="s">
        <v>51</v>
      </c>
      <c r="C6" s="33" t="s">
        <v>12</v>
      </c>
      <c r="D6" s="35"/>
      <c r="E6" s="33" t="s">
        <v>15</v>
      </c>
      <c r="F6" s="35"/>
      <c r="G6" s="33" t="s">
        <v>16</v>
      </c>
      <c r="H6" s="35"/>
    </row>
    <row r="7" spans="1:8" ht="39.75" customHeight="1" thickBot="1">
      <c r="A7" s="100"/>
      <c r="B7" s="43" t="s">
        <v>25</v>
      </c>
      <c r="C7" s="43" t="s">
        <v>52</v>
      </c>
      <c r="D7" s="45" t="s">
        <v>53</v>
      </c>
      <c r="E7" s="115" t="s">
        <v>52</v>
      </c>
      <c r="F7" s="45" t="s">
        <v>53</v>
      </c>
      <c r="G7" s="115" t="s">
        <v>52</v>
      </c>
      <c r="H7" s="45" t="s">
        <v>53</v>
      </c>
    </row>
    <row r="8" spans="1:8" ht="15.75" thickBot="1">
      <c r="A8" s="102" t="s">
        <v>87</v>
      </c>
      <c r="B8" s="116" t="s">
        <v>24</v>
      </c>
      <c r="C8" s="111">
        <v>0</v>
      </c>
      <c r="D8" s="117">
        <v>0</v>
      </c>
      <c r="E8" s="118">
        <v>17</v>
      </c>
      <c r="F8" s="117">
        <v>2.05882352941176</v>
      </c>
      <c r="G8" s="118">
        <v>21</v>
      </c>
      <c r="H8" s="119">
        <v>2.23809523809524</v>
      </c>
    </row>
    <row r="9" spans="1:8" ht="15.75" thickBot="1">
      <c r="A9" s="102" t="s">
        <v>23</v>
      </c>
      <c r="B9" s="92" t="s">
        <v>22</v>
      </c>
      <c r="C9" s="93">
        <v>0</v>
      </c>
      <c r="D9" s="120">
        <v>0</v>
      </c>
      <c r="E9" s="121">
        <v>4</v>
      </c>
      <c r="F9" s="120">
        <v>2</v>
      </c>
      <c r="G9" s="121">
        <v>9</v>
      </c>
      <c r="H9" s="122">
        <v>2.44444444444444</v>
      </c>
    </row>
    <row r="10" spans="1:8" ht="15.75" thickBot="1">
      <c r="A10" s="102" t="s">
        <v>21</v>
      </c>
      <c r="B10" s="116" t="s">
        <v>20</v>
      </c>
      <c r="C10" s="111">
        <v>0</v>
      </c>
      <c r="D10" s="117">
        <v>0</v>
      </c>
      <c r="E10" s="118">
        <v>12</v>
      </c>
      <c r="F10" s="117">
        <v>2</v>
      </c>
      <c r="G10" s="118">
        <v>13</v>
      </c>
      <c r="H10" s="119">
        <v>2.30769230769231</v>
      </c>
    </row>
    <row r="11" spans="1:8" ht="15.75" thickBot="1">
      <c r="A11" s="102" t="s">
        <v>19</v>
      </c>
      <c r="B11" s="92" t="s">
        <v>18</v>
      </c>
      <c r="C11" s="93">
        <v>0</v>
      </c>
      <c r="D11" s="120">
        <v>0</v>
      </c>
      <c r="E11" s="121">
        <v>17</v>
      </c>
      <c r="F11" s="120">
        <v>2</v>
      </c>
      <c r="G11" s="121">
        <v>18</v>
      </c>
      <c r="H11" s="122">
        <v>2.11111111111111</v>
      </c>
    </row>
    <row r="12" spans="1:8" ht="15">
      <c r="A12" s="99"/>
      <c r="G12" s="1"/>
      <c r="H12" s="1"/>
    </row>
    <row r="13" spans="7:8" ht="15">
      <c r="G13" s="1"/>
      <c r="H13" s="1"/>
    </row>
    <row r="14" spans="7:8" ht="15">
      <c r="G14" s="1"/>
      <c r="H14" s="1"/>
    </row>
    <row r="15" spans="7:8" ht="15">
      <c r="G15" s="1"/>
      <c r="H15" s="1"/>
    </row>
    <row r="16" spans="7:8" ht="15">
      <c r="G16" s="1"/>
      <c r="H16" s="1"/>
    </row>
    <row r="17" spans="7:8" ht="15">
      <c r="G17" s="1"/>
      <c r="H17" s="1"/>
    </row>
    <row r="18" spans="7:8" ht="15">
      <c r="G18" s="1"/>
      <c r="H18" s="1"/>
    </row>
    <row r="19" spans="7:8" ht="15">
      <c r="G19" s="1"/>
      <c r="H19" s="1"/>
    </row>
    <row r="20" spans="7:8" ht="15">
      <c r="G20" s="1"/>
      <c r="H20" s="1"/>
    </row>
    <row r="21" spans="7:8" ht="15">
      <c r="G21" s="1"/>
      <c r="H21" s="1"/>
    </row>
    <row r="22" spans="7:8" ht="15">
      <c r="G22" s="1"/>
      <c r="H22" s="1"/>
    </row>
    <row r="23" spans="7:8" ht="15">
      <c r="G23" s="1"/>
      <c r="H23" s="1"/>
    </row>
    <row r="24" spans="7:8" ht="15">
      <c r="G24" s="1"/>
      <c r="H24" s="1"/>
    </row>
    <row r="25" spans="7:8" ht="15">
      <c r="G25" s="1"/>
      <c r="H25" s="1"/>
    </row>
    <row r="26" spans="7:8" ht="15">
      <c r="G26" s="1"/>
      <c r="H26" s="1"/>
    </row>
    <row r="27" spans="7:8" ht="15">
      <c r="G27" s="1"/>
      <c r="H27" s="1"/>
    </row>
    <row r="28" spans="7:8" ht="15">
      <c r="G28" s="1"/>
      <c r="H28" s="1"/>
    </row>
    <row r="29" spans="7:8" ht="15">
      <c r="G29" s="1"/>
      <c r="H29" s="1"/>
    </row>
    <row r="30" spans="7:8" ht="15">
      <c r="G30" s="1"/>
      <c r="H30" s="1"/>
    </row>
    <row r="31" spans="7:8" ht="15">
      <c r="G31" s="1"/>
      <c r="H31" s="1"/>
    </row>
    <row r="32" spans="7:8" ht="15">
      <c r="G32" s="1"/>
      <c r="H32" s="1"/>
    </row>
    <row r="33" spans="7:8" ht="15">
      <c r="G33" s="1"/>
      <c r="H33" s="1"/>
    </row>
    <row r="34" spans="7:8" ht="15">
      <c r="G34" s="1"/>
      <c r="H34" s="1"/>
    </row>
    <row r="35" spans="7:8" ht="15">
      <c r="G35" s="1"/>
      <c r="H35" s="1"/>
    </row>
    <row r="36" spans="7:8" ht="15">
      <c r="G36" s="1"/>
      <c r="H36" s="1"/>
    </row>
    <row r="37" spans="7:8" ht="15">
      <c r="G37" s="1"/>
      <c r="H37" s="1"/>
    </row>
    <row r="38" spans="7:8" ht="15">
      <c r="G38" s="1"/>
      <c r="H38" s="1"/>
    </row>
    <row r="39" spans="7:8" ht="15">
      <c r="G39" s="1"/>
      <c r="H39" s="1"/>
    </row>
    <row r="40" spans="7:8" ht="15">
      <c r="G40" s="1"/>
      <c r="H40" s="1"/>
    </row>
    <row r="41" spans="7:8" ht="15">
      <c r="G41" s="1"/>
      <c r="H41" s="1"/>
    </row>
    <row r="42" spans="7:8" ht="15">
      <c r="G42" s="1"/>
      <c r="H42" s="1"/>
    </row>
    <row r="43" spans="7:8" ht="15">
      <c r="G43" s="1"/>
      <c r="H43" s="1"/>
    </row>
    <row r="44" spans="7:8" ht="15">
      <c r="G44" s="1"/>
      <c r="H44" s="1"/>
    </row>
    <row r="45" spans="7:8" ht="15">
      <c r="G45" s="1"/>
      <c r="H45" s="1"/>
    </row>
    <row r="46" spans="7:8" ht="15">
      <c r="G46" s="1"/>
      <c r="H46" s="1"/>
    </row>
    <row r="47" spans="7:8" ht="15">
      <c r="G47" s="1"/>
      <c r="H47" s="1"/>
    </row>
    <row r="48" spans="7:8" ht="15">
      <c r="G48" s="1"/>
      <c r="H48" s="1"/>
    </row>
    <row r="49" spans="7:8" ht="15">
      <c r="G49" s="1"/>
      <c r="H49" s="1"/>
    </row>
    <row r="50" spans="7:8" ht="15">
      <c r="G50" s="1"/>
      <c r="H50" s="1"/>
    </row>
    <row r="51" spans="7:8" ht="15">
      <c r="G51" s="1"/>
      <c r="H51" s="1"/>
    </row>
    <row r="52" spans="7:8" ht="15">
      <c r="G52" s="1"/>
      <c r="H52" s="1"/>
    </row>
    <row r="53" spans="7:8" ht="15">
      <c r="G53" s="1"/>
      <c r="H53" s="1"/>
    </row>
    <row r="54" spans="7:8" ht="15">
      <c r="G54" s="1"/>
      <c r="H54" s="1"/>
    </row>
    <row r="55" spans="7:8" ht="15">
      <c r="G55" s="1"/>
      <c r="H55" s="1"/>
    </row>
    <row r="56" spans="7:8" ht="15">
      <c r="G56" s="1"/>
      <c r="H56" s="1"/>
    </row>
    <row r="57" spans="7:8" ht="15">
      <c r="G57" s="1"/>
      <c r="H57" s="1"/>
    </row>
    <row r="58" spans="7:8" ht="15">
      <c r="G58" s="1"/>
      <c r="H58" s="1"/>
    </row>
    <row r="59" spans="7:8" ht="15">
      <c r="G59" s="1"/>
      <c r="H59" s="1"/>
    </row>
    <row r="60" spans="7:8" ht="15">
      <c r="G60" s="1"/>
      <c r="H60" s="1"/>
    </row>
    <row r="61" spans="7:8" ht="15">
      <c r="G61" s="1"/>
      <c r="H61" s="1"/>
    </row>
    <row r="62" spans="7:8" ht="15">
      <c r="G62" s="1"/>
      <c r="H62" s="1"/>
    </row>
    <row r="63" spans="7:8" ht="15">
      <c r="G63" s="1"/>
      <c r="H63" s="1"/>
    </row>
    <row r="64" spans="7:8" ht="15">
      <c r="G64" s="1"/>
      <c r="H64" s="1"/>
    </row>
    <row r="65" spans="7:8" ht="15">
      <c r="G65" s="1"/>
      <c r="H65" s="1"/>
    </row>
    <row r="66" spans="7:8" ht="15">
      <c r="G66" s="1"/>
      <c r="H66" s="1"/>
    </row>
    <row r="67" spans="7:8" ht="15">
      <c r="G67" s="1"/>
      <c r="H67" s="1"/>
    </row>
    <row r="68" spans="7:8" ht="15">
      <c r="G68" s="1"/>
      <c r="H68" s="1"/>
    </row>
    <row r="69" spans="7:8" ht="15">
      <c r="G69" s="1"/>
      <c r="H69" s="1"/>
    </row>
    <row r="70" spans="7:8" ht="15">
      <c r="G70" s="1"/>
      <c r="H70" s="1"/>
    </row>
    <row r="71" spans="7:8" ht="15">
      <c r="G71" s="1"/>
      <c r="H71" s="1"/>
    </row>
    <row r="72" spans="7:8" ht="15">
      <c r="G72" s="1"/>
      <c r="H72" s="1"/>
    </row>
    <row r="73" spans="7:8" ht="15">
      <c r="G73" s="1"/>
      <c r="H73" s="1"/>
    </row>
    <row r="74" spans="7:8" ht="15">
      <c r="G74" s="1"/>
      <c r="H74" s="1"/>
    </row>
    <row r="75" spans="7:8" ht="15">
      <c r="G75" s="1"/>
      <c r="H75" s="1"/>
    </row>
    <row r="76" spans="7:8" ht="15">
      <c r="G76" s="1"/>
      <c r="H76" s="1"/>
    </row>
    <row r="77" spans="7:8" ht="15">
      <c r="G77" s="1"/>
      <c r="H77" s="1"/>
    </row>
    <row r="78" spans="7:8" ht="15">
      <c r="G78" s="1"/>
      <c r="H78" s="1"/>
    </row>
    <row r="79" spans="7:8" ht="15">
      <c r="G79" s="1"/>
      <c r="H79" s="1"/>
    </row>
    <row r="80" spans="7:8" ht="15">
      <c r="G80" s="1"/>
      <c r="H80" s="1"/>
    </row>
    <row r="81" spans="7:8" ht="15">
      <c r="G81" s="1"/>
      <c r="H81" s="1"/>
    </row>
    <row r="82" spans="7:8" ht="15">
      <c r="G82" s="1"/>
      <c r="H82" s="1"/>
    </row>
    <row r="83" spans="7:8" ht="15">
      <c r="G83" s="1"/>
      <c r="H83" s="1"/>
    </row>
    <row r="84" spans="7:8" ht="15">
      <c r="G84" s="1"/>
      <c r="H84" s="1"/>
    </row>
    <row r="85" spans="7:8" ht="15">
      <c r="G85" s="1"/>
      <c r="H85" s="1"/>
    </row>
    <row r="86" spans="7:8" ht="15">
      <c r="G86" s="1"/>
      <c r="H86" s="1"/>
    </row>
    <row r="87" spans="7:8" ht="15">
      <c r="G87" s="1"/>
      <c r="H87" s="1"/>
    </row>
    <row r="88" spans="7:8" ht="15">
      <c r="G88" s="1"/>
      <c r="H88" s="1"/>
    </row>
    <row r="89" spans="7:8" ht="15">
      <c r="G89" s="1"/>
      <c r="H89" s="1"/>
    </row>
    <row r="90" spans="7:8" ht="15">
      <c r="G90" s="1"/>
      <c r="H90" s="1"/>
    </row>
    <row r="91" spans="7:8" ht="15">
      <c r="G91" s="1"/>
      <c r="H91" s="1"/>
    </row>
    <row r="92" spans="7:8" ht="15">
      <c r="G92" s="1"/>
      <c r="H92" s="1"/>
    </row>
    <row r="93" spans="7:8" ht="15">
      <c r="G93" s="1"/>
      <c r="H93" s="1"/>
    </row>
    <row r="94" spans="7:8" ht="15">
      <c r="G94" s="1"/>
      <c r="H94" s="1"/>
    </row>
    <row r="95" spans="7:8" ht="15">
      <c r="G95" s="1"/>
      <c r="H95" s="1"/>
    </row>
    <row r="96" spans="7:8" ht="15">
      <c r="G96" s="1"/>
      <c r="H96" s="1"/>
    </row>
    <row r="97" spans="7:8" ht="15">
      <c r="G97" s="1"/>
      <c r="H97" s="1"/>
    </row>
    <row r="98" spans="7:8" ht="15">
      <c r="G98" s="1"/>
      <c r="H98" s="1"/>
    </row>
  </sheetData>
  <sheetProtection/>
  <mergeCells count="7">
    <mergeCell ref="B1:H1"/>
    <mergeCell ref="A2:H2"/>
    <mergeCell ref="A3:H3"/>
    <mergeCell ref="A6:A7"/>
    <mergeCell ref="C6:D6"/>
    <mergeCell ref="E6:F6"/>
    <mergeCell ref="G6:H6"/>
  </mergeCells>
  <printOptions/>
  <pageMargins left="0.7" right="0.7" top="0.75" bottom="0.75" header="0.3" footer="0.3"/>
  <pageSetup horizontalDpi="600" verticalDpi="600" orientation="portrait" paperSize="9" r:id="rId1"/>
  <ignoredErrors>
    <ignoredError sqref="B8:B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37.140625" style="1" customWidth="1"/>
    <col min="2" max="2" width="7.7109375" style="6" customWidth="1"/>
    <col min="3" max="3" width="13.8515625" style="6" customWidth="1"/>
    <col min="4" max="7" width="12.421875" style="6" customWidth="1"/>
    <col min="8" max="8" width="23.28125" style="6" customWidth="1"/>
    <col min="9" max="16384" width="9.140625" style="1" customWidth="1"/>
  </cols>
  <sheetData>
    <row r="1" spans="1:8" ht="32.25" customHeight="1">
      <c r="A1" s="23" t="s">
        <v>33</v>
      </c>
      <c r="B1" s="30" t="s">
        <v>42</v>
      </c>
      <c r="C1" s="30"/>
      <c r="D1" s="30"/>
      <c r="E1" s="30"/>
      <c r="F1" s="30"/>
      <c r="G1" s="30"/>
      <c r="H1" s="30"/>
    </row>
    <row r="2" spans="1:8" ht="21.75" customHeight="1">
      <c r="A2" s="31" t="s">
        <v>71</v>
      </c>
      <c r="B2" s="31"/>
      <c r="C2" s="31"/>
      <c r="D2" s="31"/>
      <c r="E2" s="31"/>
      <c r="F2" s="31"/>
      <c r="G2" s="31"/>
      <c r="H2" s="31"/>
    </row>
    <row r="3" spans="1:8" ht="15" customHeight="1">
      <c r="A3" s="29" t="s">
        <v>70</v>
      </c>
      <c r="B3" s="29"/>
      <c r="C3" s="29"/>
      <c r="D3" s="29"/>
      <c r="E3" s="29"/>
      <c r="F3" s="29"/>
      <c r="G3" s="29"/>
      <c r="H3" s="29"/>
    </row>
    <row r="4" spans="1:8" ht="9" customHeight="1">
      <c r="A4" s="29"/>
      <c r="B4" s="29"/>
      <c r="C4" s="29"/>
      <c r="D4" s="29"/>
      <c r="E4" s="29"/>
      <c r="F4" s="29"/>
      <c r="G4" s="29"/>
      <c r="H4" s="29"/>
    </row>
    <row r="6" ht="15.75" thickBot="1">
      <c r="A6" s="17" t="s">
        <v>72</v>
      </c>
    </row>
    <row r="7" spans="1:8" ht="18.75" customHeight="1">
      <c r="A7" s="37" t="s">
        <v>9</v>
      </c>
      <c r="B7" s="38" t="s">
        <v>25</v>
      </c>
      <c r="C7" s="39" t="s">
        <v>46</v>
      </c>
      <c r="D7" s="40" t="s">
        <v>73</v>
      </c>
      <c r="E7" s="41"/>
      <c r="F7" s="41"/>
      <c r="G7" s="41"/>
      <c r="H7" s="36" t="s">
        <v>65</v>
      </c>
    </row>
    <row r="8" spans="1:8" ht="32.25" customHeight="1" thickBot="1">
      <c r="A8" s="37"/>
      <c r="B8" s="123"/>
      <c r="C8" s="124"/>
      <c r="D8" s="27" t="s">
        <v>66</v>
      </c>
      <c r="E8" s="125" t="s">
        <v>67</v>
      </c>
      <c r="F8" s="125" t="s">
        <v>68</v>
      </c>
      <c r="G8" s="126" t="s">
        <v>69</v>
      </c>
      <c r="H8" s="127"/>
    </row>
    <row r="9" spans="1:8" ht="15.75" thickBot="1">
      <c r="A9" s="90" t="s">
        <v>88</v>
      </c>
      <c r="B9" s="91" t="s">
        <v>17</v>
      </c>
      <c r="C9" s="91" t="s">
        <v>16</v>
      </c>
      <c r="D9" s="93">
        <v>1</v>
      </c>
      <c r="E9" s="93">
        <v>395</v>
      </c>
      <c r="F9" s="93">
        <v>14</v>
      </c>
      <c r="G9" s="94">
        <v>410</v>
      </c>
      <c r="H9" s="98">
        <v>0.03414634146341464</v>
      </c>
    </row>
  </sheetData>
  <sheetProtection/>
  <mergeCells count="9">
    <mergeCell ref="B1:H1"/>
    <mergeCell ref="A2:H2"/>
    <mergeCell ref="A3:H3"/>
    <mergeCell ref="A4:H4"/>
    <mergeCell ref="H7:H8"/>
    <mergeCell ref="A7:A8"/>
    <mergeCell ref="B7:B8"/>
    <mergeCell ref="C7:C8"/>
    <mergeCell ref="D7:G7"/>
  </mergeCells>
  <printOptions/>
  <pageMargins left="0.7" right="0.7" top="0.75" bottom="0.75" header="0.3" footer="0.3"/>
  <pageSetup horizontalDpi="600" verticalDpi="600" orientation="portrait" paperSize="9" r:id="rId1"/>
  <ignoredErrors>
    <ignoredError sqref="B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37.140625" style="1" customWidth="1"/>
    <col min="2" max="2" width="7.7109375" style="6" customWidth="1"/>
    <col min="3" max="3" width="13.8515625" style="6" customWidth="1"/>
    <col min="4" max="7" width="12.421875" style="6" customWidth="1"/>
    <col min="8" max="8" width="23.28125" style="6" customWidth="1"/>
    <col min="9" max="16384" width="9.140625" style="1" customWidth="1"/>
  </cols>
  <sheetData>
    <row r="1" spans="1:8" ht="32.25" customHeight="1">
      <c r="A1" s="23" t="s">
        <v>33</v>
      </c>
      <c r="B1" s="30" t="s">
        <v>42</v>
      </c>
      <c r="C1" s="30"/>
      <c r="D1" s="30"/>
      <c r="E1" s="30"/>
      <c r="F1" s="30"/>
      <c r="G1" s="30"/>
      <c r="H1" s="30"/>
    </row>
    <row r="2" spans="1:8" ht="21.75" customHeight="1">
      <c r="A2" s="31" t="s">
        <v>74</v>
      </c>
      <c r="B2" s="31"/>
      <c r="C2" s="31"/>
      <c r="D2" s="31"/>
      <c r="E2" s="31"/>
      <c r="F2" s="31"/>
      <c r="G2" s="31"/>
      <c r="H2" s="31"/>
    </row>
    <row r="3" spans="1:8" ht="15" customHeight="1">
      <c r="A3" s="29" t="s">
        <v>70</v>
      </c>
      <c r="B3" s="29"/>
      <c r="C3" s="29"/>
      <c r="D3" s="29"/>
      <c r="E3" s="29"/>
      <c r="F3" s="29"/>
      <c r="G3" s="29"/>
      <c r="H3" s="29"/>
    </row>
    <row r="4" spans="1:8" ht="9" customHeight="1">
      <c r="A4" s="29"/>
      <c r="B4" s="29"/>
      <c r="C4" s="29"/>
      <c r="D4" s="29"/>
      <c r="E4" s="29"/>
      <c r="F4" s="29"/>
      <c r="G4" s="29"/>
      <c r="H4" s="29"/>
    </row>
    <row r="6" ht="15.75" thickBot="1">
      <c r="A6" s="17" t="s">
        <v>72</v>
      </c>
    </row>
    <row r="7" spans="1:8" ht="18.75" customHeight="1">
      <c r="A7" s="37" t="s">
        <v>9</v>
      </c>
      <c r="B7" s="38" t="s">
        <v>25</v>
      </c>
      <c r="C7" s="39" t="s">
        <v>46</v>
      </c>
      <c r="D7" s="40" t="s">
        <v>75</v>
      </c>
      <c r="E7" s="41"/>
      <c r="F7" s="41"/>
      <c r="G7" s="41"/>
      <c r="H7" s="36" t="s">
        <v>76</v>
      </c>
    </row>
    <row r="8" spans="1:8" ht="32.25" customHeight="1" thickBot="1">
      <c r="A8" s="37"/>
      <c r="B8" s="123"/>
      <c r="C8" s="124"/>
      <c r="D8" s="27" t="s">
        <v>77</v>
      </c>
      <c r="E8" s="125" t="s">
        <v>78</v>
      </c>
      <c r="F8" s="125" t="s">
        <v>86</v>
      </c>
      <c r="G8" s="126" t="s">
        <v>69</v>
      </c>
      <c r="H8" s="127"/>
    </row>
    <row r="9" spans="1:8" ht="15.75" thickBot="1">
      <c r="A9" s="90" t="s">
        <v>88</v>
      </c>
      <c r="B9" s="91" t="s">
        <v>17</v>
      </c>
      <c r="C9" s="91" t="s">
        <v>16</v>
      </c>
      <c r="D9" s="93">
        <v>367</v>
      </c>
      <c r="E9" s="93">
        <v>32</v>
      </c>
      <c r="F9" s="93">
        <v>11</v>
      </c>
      <c r="G9" s="94">
        <f>SUM(D9:F9)</f>
        <v>410</v>
      </c>
      <c r="H9" s="98">
        <f>(E9+F9)/G9</f>
        <v>0.1048780487804878</v>
      </c>
    </row>
  </sheetData>
  <sheetProtection/>
  <mergeCells count="9">
    <mergeCell ref="B1:H1"/>
    <mergeCell ref="A2:H2"/>
    <mergeCell ref="A3:H3"/>
    <mergeCell ref="A4:H4"/>
    <mergeCell ref="H7:H8"/>
    <mergeCell ref="A7:A8"/>
    <mergeCell ref="B7:B8"/>
    <mergeCell ref="C7:C8"/>
    <mergeCell ref="D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8" sqref="A18:H20"/>
    </sheetView>
  </sheetViews>
  <sheetFormatPr defaultColWidth="9.140625" defaultRowHeight="15"/>
  <cols>
    <col min="1" max="1" width="55.00390625" style="1" customWidth="1"/>
    <col min="2" max="2" width="7.7109375" style="6" customWidth="1"/>
    <col min="3" max="3" width="13.8515625" style="6" customWidth="1"/>
    <col min="4" max="7" width="12.421875" style="6" customWidth="1"/>
    <col min="8" max="8" width="23.28125" style="6" customWidth="1"/>
    <col min="9" max="16384" width="9.140625" style="1" customWidth="1"/>
  </cols>
  <sheetData>
    <row r="1" spans="1:8" ht="32.25" customHeight="1">
      <c r="A1" s="23" t="s">
        <v>33</v>
      </c>
      <c r="B1" s="30" t="s">
        <v>42</v>
      </c>
      <c r="C1" s="30"/>
      <c r="D1" s="30"/>
      <c r="E1" s="30"/>
      <c r="F1" s="30"/>
      <c r="G1" s="30"/>
      <c r="H1" s="30"/>
    </row>
    <row r="2" spans="1:8" ht="21.75" customHeight="1">
      <c r="A2" s="31" t="s">
        <v>79</v>
      </c>
      <c r="B2" s="31"/>
      <c r="C2" s="31"/>
      <c r="D2" s="31"/>
      <c r="E2" s="31"/>
      <c r="F2" s="31"/>
      <c r="G2" s="31"/>
      <c r="H2" s="31"/>
    </row>
    <row r="3" spans="1:8" ht="15" customHeight="1">
      <c r="A3" s="29" t="s">
        <v>80</v>
      </c>
      <c r="B3" s="29"/>
      <c r="C3" s="29"/>
      <c r="D3" s="29"/>
      <c r="E3" s="29"/>
      <c r="F3" s="29"/>
      <c r="G3" s="29"/>
      <c r="H3" s="29"/>
    </row>
    <row r="4" spans="1:8" ht="9" customHeight="1">
      <c r="A4" s="29"/>
      <c r="B4" s="29"/>
      <c r="C4" s="29"/>
      <c r="D4" s="29"/>
      <c r="E4" s="29"/>
      <c r="F4" s="29"/>
      <c r="G4" s="29"/>
      <c r="H4" s="29"/>
    </row>
    <row r="6" ht="15.75" thickBot="1">
      <c r="A6" s="17" t="s">
        <v>81</v>
      </c>
    </row>
    <row r="7" spans="1:8" ht="18.75" customHeight="1">
      <c r="A7" s="37" t="s">
        <v>9</v>
      </c>
      <c r="B7" s="38" t="s">
        <v>25</v>
      </c>
      <c r="C7" s="39" t="s">
        <v>46</v>
      </c>
      <c r="D7" s="40" t="s">
        <v>85</v>
      </c>
      <c r="E7" s="41"/>
      <c r="F7" s="41"/>
      <c r="G7" s="41"/>
      <c r="H7" s="36" t="s">
        <v>82</v>
      </c>
    </row>
    <row r="8" spans="1:8" ht="32.25" customHeight="1" thickBot="1">
      <c r="A8" s="37"/>
      <c r="B8" s="123"/>
      <c r="C8" s="124"/>
      <c r="D8" s="27" t="s">
        <v>83</v>
      </c>
      <c r="E8" s="125" t="s">
        <v>84</v>
      </c>
      <c r="F8" s="125" t="s">
        <v>66</v>
      </c>
      <c r="G8" s="126" t="s">
        <v>69</v>
      </c>
      <c r="H8" s="127"/>
    </row>
    <row r="9" spans="1:8" ht="15">
      <c r="A9" s="64" t="s">
        <v>87</v>
      </c>
      <c r="B9" s="128" t="s">
        <v>24</v>
      </c>
      <c r="C9" s="128" t="s">
        <v>12</v>
      </c>
      <c r="D9" s="129">
        <v>25</v>
      </c>
      <c r="E9" s="129">
        <v>0</v>
      </c>
      <c r="F9" s="129">
        <v>0</v>
      </c>
      <c r="G9" s="128">
        <v>25</v>
      </c>
      <c r="H9" s="130">
        <v>0</v>
      </c>
    </row>
    <row r="10" spans="1:8" ht="15">
      <c r="A10" s="107" t="s">
        <v>87</v>
      </c>
      <c r="B10" s="25" t="s">
        <v>24</v>
      </c>
      <c r="C10" s="11" t="s">
        <v>15</v>
      </c>
      <c r="D10" s="7">
        <v>23</v>
      </c>
      <c r="E10" s="7">
        <v>0</v>
      </c>
      <c r="F10" s="7">
        <v>3</v>
      </c>
      <c r="G10" s="8">
        <v>26</v>
      </c>
      <c r="H10" s="131">
        <v>0</v>
      </c>
    </row>
    <row r="11" spans="1:8" ht="15.75" thickBot="1">
      <c r="A11" s="65" t="s">
        <v>87</v>
      </c>
      <c r="B11" s="132" t="s">
        <v>24</v>
      </c>
      <c r="C11" s="132" t="s">
        <v>16</v>
      </c>
      <c r="D11" s="133">
        <v>21</v>
      </c>
      <c r="E11" s="133">
        <v>1</v>
      </c>
      <c r="F11" s="133">
        <v>0</v>
      </c>
      <c r="G11" s="132">
        <v>22</v>
      </c>
      <c r="H11" s="134">
        <v>0.045454545454545456</v>
      </c>
    </row>
    <row r="12" spans="1:8" ht="15">
      <c r="A12" s="64" t="s">
        <v>23</v>
      </c>
      <c r="B12" s="70" t="s">
        <v>22</v>
      </c>
      <c r="C12" s="70" t="s">
        <v>12</v>
      </c>
      <c r="D12" s="50">
        <v>15</v>
      </c>
      <c r="E12" s="50">
        <v>1</v>
      </c>
      <c r="F12" s="50">
        <v>0</v>
      </c>
      <c r="G12" s="72">
        <v>16</v>
      </c>
      <c r="H12" s="76">
        <v>0.0625</v>
      </c>
    </row>
    <row r="13" spans="1:8" ht="15">
      <c r="A13" s="107" t="s">
        <v>23</v>
      </c>
      <c r="B13" s="11" t="s">
        <v>22</v>
      </c>
      <c r="C13" s="25" t="s">
        <v>15</v>
      </c>
      <c r="D13" s="26">
        <v>16</v>
      </c>
      <c r="E13" s="26">
        <v>7</v>
      </c>
      <c r="F13" s="26">
        <v>0</v>
      </c>
      <c r="G13" s="25">
        <v>23</v>
      </c>
      <c r="H13" s="135">
        <v>0.30434782608695654</v>
      </c>
    </row>
    <row r="14" spans="1:8" ht="15.75" thickBot="1">
      <c r="A14" s="65" t="s">
        <v>23</v>
      </c>
      <c r="B14" s="81" t="s">
        <v>22</v>
      </c>
      <c r="C14" s="81" t="s">
        <v>16</v>
      </c>
      <c r="D14" s="83">
        <v>15</v>
      </c>
      <c r="E14" s="83">
        <v>10</v>
      </c>
      <c r="F14" s="83">
        <v>0</v>
      </c>
      <c r="G14" s="84">
        <v>25</v>
      </c>
      <c r="H14" s="136">
        <v>0.4</v>
      </c>
    </row>
    <row r="15" spans="1:8" ht="15">
      <c r="A15" s="64" t="s">
        <v>21</v>
      </c>
      <c r="B15" s="128" t="s">
        <v>20</v>
      </c>
      <c r="C15" s="128" t="s">
        <v>12</v>
      </c>
      <c r="D15" s="129">
        <v>13</v>
      </c>
      <c r="E15" s="129">
        <v>8</v>
      </c>
      <c r="F15" s="129">
        <v>1</v>
      </c>
      <c r="G15" s="128">
        <v>22</v>
      </c>
      <c r="H15" s="137">
        <v>0.36363636363636365</v>
      </c>
    </row>
    <row r="16" spans="1:8" ht="15">
      <c r="A16" s="107" t="s">
        <v>21</v>
      </c>
      <c r="B16" s="25" t="s">
        <v>20</v>
      </c>
      <c r="C16" s="11" t="s">
        <v>15</v>
      </c>
      <c r="D16" s="7">
        <v>26</v>
      </c>
      <c r="E16" s="7">
        <v>22</v>
      </c>
      <c r="F16" s="7">
        <v>0</v>
      </c>
      <c r="G16" s="8">
        <v>48</v>
      </c>
      <c r="H16" s="138">
        <v>0.4583333333333333</v>
      </c>
    </row>
    <row r="17" spans="1:8" ht="15.75" thickBot="1">
      <c r="A17" s="65" t="s">
        <v>21</v>
      </c>
      <c r="B17" s="132" t="s">
        <v>20</v>
      </c>
      <c r="C17" s="132" t="s">
        <v>16</v>
      </c>
      <c r="D17" s="133">
        <v>32</v>
      </c>
      <c r="E17" s="133">
        <v>17</v>
      </c>
      <c r="F17" s="133">
        <v>0</v>
      </c>
      <c r="G17" s="132">
        <v>49</v>
      </c>
      <c r="H17" s="134">
        <v>0.3469387755102041</v>
      </c>
    </row>
    <row r="18" spans="1:8" ht="15">
      <c r="A18" s="64" t="s">
        <v>19</v>
      </c>
      <c r="B18" s="70" t="s">
        <v>18</v>
      </c>
      <c r="C18" s="70" t="s">
        <v>12</v>
      </c>
      <c r="D18" s="50">
        <v>19</v>
      </c>
      <c r="E18" s="50">
        <v>3</v>
      </c>
      <c r="F18" s="50">
        <v>0</v>
      </c>
      <c r="G18" s="72">
        <v>22</v>
      </c>
      <c r="H18" s="76">
        <v>0.13636363636363635</v>
      </c>
    </row>
    <row r="19" spans="1:8" ht="15">
      <c r="A19" s="107" t="s">
        <v>19</v>
      </c>
      <c r="B19" s="11" t="s">
        <v>18</v>
      </c>
      <c r="C19" s="25" t="s">
        <v>15</v>
      </c>
      <c r="D19" s="26">
        <v>22</v>
      </c>
      <c r="E19" s="26">
        <v>1</v>
      </c>
      <c r="F19" s="26">
        <v>0</v>
      </c>
      <c r="G19" s="25">
        <v>23</v>
      </c>
      <c r="H19" s="135">
        <v>0.043478260869565216</v>
      </c>
    </row>
    <row r="20" spans="1:8" ht="15.75" thickBot="1">
      <c r="A20" s="65" t="s">
        <v>19</v>
      </c>
      <c r="B20" s="81" t="s">
        <v>18</v>
      </c>
      <c r="C20" s="81" t="s">
        <v>16</v>
      </c>
      <c r="D20" s="83">
        <v>23</v>
      </c>
      <c r="E20" s="83">
        <v>0</v>
      </c>
      <c r="F20" s="83">
        <v>1</v>
      </c>
      <c r="G20" s="84">
        <v>24</v>
      </c>
      <c r="H20" s="139">
        <v>0</v>
      </c>
    </row>
  </sheetData>
  <sheetProtection/>
  <mergeCells count="9">
    <mergeCell ref="B1:H1"/>
    <mergeCell ref="A2:H2"/>
    <mergeCell ref="A3:H3"/>
    <mergeCell ref="A4:H4"/>
    <mergeCell ref="H7:H8"/>
    <mergeCell ref="A7:A8"/>
    <mergeCell ref="B7:B8"/>
    <mergeCell ref="C7:C8"/>
    <mergeCell ref="D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Pepino Enrico</dc:creator>
  <cp:keywords/>
  <dc:description/>
  <cp:lastModifiedBy>UNITO</cp:lastModifiedBy>
  <dcterms:created xsi:type="dcterms:W3CDTF">2013-02-07T14:58:42Z</dcterms:created>
  <dcterms:modified xsi:type="dcterms:W3CDTF">2013-04-15T09:37:17Z</dcterms:modified>
  <cp:category/>
  <cp:version/>
  <cp:contentType/>
  <cp:contentStatus/>
</cp:coreProperties>
</file>